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G27" i="2"/>
  <c r="C70"/>
  <c r="H67"/>
  <c r="G67"/>
  <c r="F67"/>
  <c r="E67"/>
  <c r="C72" l="1"/>
  <c r="C69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F47" s="1"/>
  <c r="E48"/>
  <c r="E47" s="1"/>
  <c r="F36"/>
  <c r="E36"/>
  <c r="F27"/>
  <c r="E27"/>
  <c r="F24"/>
  <c r="E24"/>
  <c r="C67"/>
  <c r="C71"/>
  <c r="C66"/>
  <c r="C65"/>
  <c r="C63"/>
  <c r="C60"/>
  <c r="C59"/>
  <c r="H58"/>
  <c r="G58"/>
  <c r="H57"/>
  <c r="G57"/>
  <c r="H56"/>
  <c r="G56"/>
  <c r="H55"/>
  <c r="G55"/>
  <c r="H54"/>
  <c r="H53"/>
  <c r="G53"/>
  <c r="H52"/>
  <c r="H51"/>
  <c r="G51"/>
  <c r="H50"/>
  <c r="G50"/>
  <c r="H49"/>
  <c r="G49"/>
  <c r="H48"/>
  <c r="G48"/>
  <c r="H36"/>
  <c r="G36"/>
  <c r="C46"/>
  <c r="C45"/>
  <c r="C44"/>
  <c r="C43"/>
  <c r="C42"/>
  <c r="C41"/>
  <c r="C40"/>
  <c r="C39"/>
  <c r="C38"/>
  <c r="C37"/>
  <c r="H27"/>
  <c r="C35"/>
  <c r="C34"/>
  <c r="C33"/>
  <c r="C32"/>
  <c r="C31"/>
  <c r="C30"/>
  <c r="C26"/>
  <c r="C25"/>
  <c r="H24"/>
  <c r="G24"/>
  <c r="C16"/>
  <c r="C15"/>
  <c r="C14"/>
  <c r="C13"/>
  <c r="H11"/>
  <c r="G11"/>
  <c r="F11"/>
  <c r="E11"/>
  <c r="F9" l="1"/>
  <c r="C52"/>
  <c r="F23"/>
  <c r="F22" s="1"/>
  <c r="C54"/>
  <c r="E23"/>
  <c r="E22" s="1"/>
  <c r="C56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C29"/>
  <c r="C28"/>
  <c r="C20"/>
  <c r="H18"/>
  <c r="H9" s="1"/>
  <c r="G18"/>
  <c r="G9" s="1"/>
  <c r="F18"/>
  <c r="E18"/>
  <c r="E9" s="1"/>
  <c r="C17"/>
  <c r="C9" l="1"/>
  <c r="C22"/>
  <c r="C47"/>
  <c r="C23"/>
  <c r="C18"/>
  <c r="C64" l="1"/>
  <c r="E75" l="1"/>
  <c r="C61"/>
  <c r="C62"/>
  <c r="F75" l="1"/>
  <c r="G75"/>
  <c r="H75"/>
  <c r="C78"/>
  <c r="C77"/>
  <c r="C73"/>
  <c r="C75" l="1"/>
  <c r="C80" s="1"/>
</calcChain>
</file>

<file path=xl/sharedStrings.xml><?xml version="1.0" encoding="utf-8"?>
<sst xmlns="http://schemas.openxmlformats.org/spreadsheetml/2006/main" count="116" uniqueCount="95">
  <si>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</si>
  <si>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</si>
  <si>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</si>
  <si>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</si>
  <si>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</si>
  <si>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</si>
  <si>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</si>
  <si>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</si>
  <si>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</si>
  <si>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</si>
  <si>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</si>
  <si>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</si>
  <si>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</si>
  <si>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</si>
  <si>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</si>
  <si>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</si>
  <si>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</si>
  <si>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</si>
  <si>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</si>
  <si>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</si>
  <si>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</si>
  <si>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</si>
  <si>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</si>
  <si>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</si>
  <si>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</si>
  <si>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</si>
  <si>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</si>
  <si>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</si>
  <si>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</si>
  <si>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</si>
  <si>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</si>
  <si>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</si>
  <si>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</si>
  <si>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</si>
  <si>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</si>
  <si>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</si>
  <si>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</si>
  <si>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</si>
  <si>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</si>
  <si>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</si>
  <si>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</si>
  <si>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</si>
  <si>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</si>
  <si>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</si>
  <si>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</si>
  <si>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</si>
  <si>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</si>
  <si>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</si>
  <si>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</si>
  <si>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</si>
  <si>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</si>
  <si>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</si>
  <si>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</si>
  <si>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</si>
  <si>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</si>
  <si>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</si>
  <si>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</si>
  <si>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</si>
  <si>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</si>
  <si>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</si>
  <si>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</si>
  <si>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</si>
  <si>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</si>
  <si>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</si>
  <si>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</si>
  <si>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</si>
  <si>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</si>
  <si>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</si>
  <si>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</si>
  <si>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</si>
  <si>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</si>
  <si>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</si>
  <si>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</si>
  <si>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</si>
  <si>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</si>
  <si>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</si>
  <si>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</si>
  <si>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</si>
  <si>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</si>
  <si>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</si>
  <si>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</si>
  <si>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</si>
  <si>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</si>
  <si>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</si>
  <si>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</si>
  <si>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</si>
  <si>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</si>
  <si>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</si>
  <si>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</si>
  <si>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</si>
  <si>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</si>
  <si>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</si>
  <si>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</si>
  <si>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t>Отпуск из сети в смежную сетевую организацию ООО "РУСЭНЕРГОСБЫТ СИБИРЬ":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</si>
  <si>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март 2024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</si>
</sst>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0" zoomScaleSheetLayoutView="80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16744954</v>
      </c>
      <c r="D9" s="55"/>
      <c r="E9" s="76">
        <f>E11+E18</f>
        <v>11708495</v>
      </c>
      <c r="F9" s="76">
        <f>F11+F18</f>
        <v>759276</v>
      </c>
      <c r="G9" s="76">
        <f>G11+G18</f>
        <v>4262552</v>
      </c>
      <c r="H9" s="76">
        <f>H11+H18</f>
        <v>14631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16744954</v>
      </c>
      <c r="D11" s="63"/>
      <c r="E11" s="62">
        <f>SUM(E13:E17)</f>
        <v>11708495</v>
      </c>
      <c r="F11" s="62">
        <f>SUM(F13:F17)</f>
        <v>759276</v>
      </c>
      <c r="G11" s="62">
        <f>SUM(G13:G17)</f>
        <v>4262552</v>
      </c>
      <c r="H11" s="62">
        <f>SUM(H13:H17)</f>
        <v>14631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150755</v>
      </c>
      <c r="D13" s="63"/>
      <c r="E13" s="82">
        <v>150755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75</v>
      </c>
      <c r="B14" s="40" t="s">
        <v>67</v>
      </c>
      <c r="C14" s="65">
        <f t="shared" si="0"/>
        <v>2561</v>
      </c>
      <c r="D14" s="63"/>
      <c r="E14" s="82"/>
      <c r="F14" s="65"/>
      <c r="G14" s="65">
        <v>2561</v>
      </c>
      <c r="H14" s="65"/>
      <c r="I14" s="56"/>
      <c r="J14" s="56"/>
      <c r="K14" s="56"/>
      <c r="L14" s="56"/>
    </row>
    <row r="15" spans="1:12" s="60" customFormat="1" ht="15.75">
      <c r="A15" s="64" t="s">
        <v>78</v>
      </c>
      <c r="B15" s="40" t="s">
        <v>90</v>
      </c>
      <c r="C15" s="65">
        <f t="shared" si="0"/>
        <v>262828</v>
      </c>
      <c r="D15" s="63"/>
      <c r="E15" s="82"/>
      <c r="F15" s="65"/>
      <c r="G15" s="65">
        <v>262828</v>
      </c>
      <c r="H15" s="65"/>
      <c r="I15" s="56"/>
      <c r="J15" s="56"/>
      <c r="K15" s="56"/>
      <c r="L15" s="56"/>
    </row>
    <row r="16" spans="1:12" s="60" customFormat="1" ht="15.75">
      <c r="A16" s="64" t="s">
        <v>73</v>
      </c>
      <c r="B16" s="40" t="s">
        <v>79</v>
      </c>
      <c r="C16" s="65">
        <f t="shared" si="0"/>
        <v>16328810</v>
      </c>
      <c r="D16" s="67"/>
      <c r="E16" s="81">
        <v>11557740</v>
      </c>
      <c r="F16" s="80">
        <v>759276</v>
      </c>
      <c r="G16" s="80">
        <v>3997163</v>
      </c>
      <c r="H16" s="80">
        <v>14631</v>
      </c>
      <c r="I16" s="87"/>
      <c r="J16" s="56"/>
      <c r="K16" s="56"/>
      <c r="L16" s="56"/>
    </row>
    <row r="17" spans="1:12" s="60" customFormat="1" ht="18" hidden="1" customHeight="1">
      <c r="A17" s="64" t="s">
        <v>73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16485583</v>
      </c>
      <c r="D22" s="67"/>
      <c r="E22" s="73">
        <f>E23+E67</f>
        <v>8999770</v>
      </c>
      <c r="F22" s="73">
        <f>F23+F67</f>
        <v>0</v>
      </c>
      <c r="G22" s="73">
        <f>G23+G67</f>
        <v>3901970</v>
      </c>
      <c r="H22" s="73">
        <f>H23+H67</f>
        <v>3583843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16293842</v>
      </c>
      <c r="D23" s="67"/>
      <c r="E23" s="66">
        <f>E24+E47+E58</f>
        <v>8999770</v>
      </c>
      <c r="F23" s="66">
        <f>F24+F47+F58</f>
        <v>0</v>
      </c>
      <c r="G23" s="66">
        <f>G24+G47+G58</f>
        <v>3722822</v>
      </c>
      <c r="H23" s="66">
        <f>H24+H47+H58</f>
        <v>3571250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12747316</v>
      </c>
      <c r="D24" s="67"/>
      <c r="E24" s="66">
        <f>SUM(E25:E26)</f>
        <v>8999770</v>
      </c>
      <c r="F24" s="66">
        <f>SUM(F25:F26)</f>
        <v>0</v>
      </c>
      <c r="G24" s="66">
        <f>SUM(G25:G26)</f>
        <v>3062870</v>
      </c>
      <c r="H24" s="66">
        <f>SUM(H25:H26)</f>
        <v>684676</v>
      </c>
      <c r="I24" s="83"/>
      <c r="J24" s="56"/>
      <c r="K24" s="56"/>
      <c r="L24" s="56"/>
    </row>
    <row r="25" spans="1:12" s="60" customFormat="1" ht="15.75">
      <c r="A25" s="74"/>
      <c r="B25" s="88" t="s">
        <v>82</v>
      </c>
      <c r="C25" s="66">
        <f t="shared" si="1"/>
        <v>3733621</v>
      </c>
      <c r="D25" s="67"/>
      <c r="E25" s="66">
        <v>1960</v>
      </c>
      <c r="F25" s="66"/>
      <c r="G25" s="84">
        <v>3055972</v>
      </c>
      <c r="H25" s="66">
        <v>675689</v>
      </c>
      <c r="I25" s="83"/>
      <c r="J25" s="56"/>
      <c r="K25" s="56"/>
      <c r="L25" s="56"/>
    </row>
    <row r="26" spans="1:12" s="60" customFormat="1" ht="15.75">
      <c r="A26" s="74"/>
      <c r="B26" s="88" t="s">
        <v>83</v>
      </c>
      <c r="C26" s="66">
        <f t="shared" si="1"/>
        <v>9013695</v>
      </c>
      <c r="D26" s="67"/>
      <c r="E26" s="66">
        <v>8997810</v>
      </c>
      <c r="F26" s="66"/>
      <c r="G26" s="84">
        <v>6898</v>
      </c>
      <c r="H26" s="66">
        <v>8987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940233</v>
      </c>
      <c r="D27" s="67"/>
      <c r="E27" s="66">
        <f>SUM(E28:E35)</f>
        <v>0</v>
      </c>
      <c r="F27" s="66">
        <f>SUM(F28:F35)</f>
        <v>0</v>
      </c>
      <c r="G27" s="66">
        <f>SUM(G28:G35)</f>
        <v>272954</v>
      </c>
      <c r="H27" s="66">
        <f>SUM(H28:H35)</f>
        <v>667279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422868</v>
      </c>
      <c r="D30" s="67"/>
      <c r="E30" s="66"/>
      <c r="F30" s="66"/>
      <c r="G30" s="66">
        <v>84275</v>
      </c>
      <c r="H30" s="66">
        <v>338593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173170</v>
      </c>
      <c r="D31" s="67"/>
      <c r="E31" s="66"/>
      <c r="F31" s="66"/>
      <c r="G31" s="66">
        <v>49103</v>
      </c>
      <c r="H31" s="66">
        <v>124067</v>
      </c>
      <c r="I31" s="86"/>
      <c r="J31" s="56"/>
      <c r="K31" s="56"/>
      <c r="L31" s="56"/>
    </row>
    <row r="32" spans="1:12" s="60" customFormat="1" ht="31.5">
      <c r="A32" s="74"/>
      <c r="B32" s="89" t="s">
        <v>84</v>
      </c>
      <c r="C32" s="66">
        <f t="shared" si="2"/>
        <v>9715</v>
      </c>
      <c r="D32" s="67"/>
      <c r="E32" s="66"/>
      <c r="F32" s="66"/>
      <c r="G32" s="66"/>
      <c r="H32" s="66">
        <v>9715</v>
      </c>
      <c r="I32" s="56"/>
      <c r="J32" s="56"/>
      <c r="K32" s="56"/>
      <c r="L32" s="56"/>
    </row>
    <row r="33" spans="1:12" s="60" customFormat="1" ht="31.5">
      <c r="A33" s="74"/>
      <c r="B33" s="89" t="s">
        <v>85</v>
      </c>
      <c r="C33" s="66">
        <f t="shared" si="2"/>
        <v>3022</v>
      </c>
      <c r="D33" s="67"/>
      <c r="E33" s="66"/>
      <c r="F33" s="66"/>
      <c r="G33" s="66"/>
      <c r="H33" s="66">
        <v>3022</v>
      </c>
      <c r="I33" s="56"/>
      <c r="J33" s="56"/>
      <c r="K33" s="56"/>
      <c r="L33" s="56"/>
    </row>
    <row r="34" spans="1:12" s="60" customFormat="1" ht="31.5">
      <c r="A34" s="74"/>
      <c r="B34" s="89" t="s">
        <v>86</v>
      </c>
      <c r="C34" s="66">
        <f t="shared" si="2"/>
        <v>176282</v>
      </c>
      <c r="D34" s="67"/>
      <c r="E34" s="66"/>
      <c r="F34" s="66"/>
      <c r="G34" s="66">
        <v>68819</v>
      </c>
      <c r="H34" s="66">
        <v>107463</v>
      </c>
      <c r="I34" s="56"/>
      <c r="J34" s="56"/>
      <c r="K34" s="56"/>
      <c r="L34" s="56"/>
    </row>
    <row r="35" spans="1:12" s="60" customFormat="1" ht="31.5">
      <c r="A35" s="74"/>
      <c r="B35" s="89" t="s">
        <v>87</v>
      </c>
      <c r="C35" s="66">
        <f t="shared" si="2"/>
        <v>155176</v>
      </c>
      <c r="D35" s="67"/>
      <c r="E35" s="66"/>
      <c r="F35" s="66"/>
      <c r="G35" s="66">
        <v>70757</v>
      </c>
      <c r="H35" s="66">
        <v>84419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2209296</v>
      </c>
      <c r="D36" s="67"/>
      <c r="E36" s="66">
        <f>SUM(E37:E46)</f>
        <v>0</v>
      </c>
      <c r="F36" s="66">
        <f>SUM(F37:F46)</f>
        <v>0</v>
      </c>
      <c r="G36" s="66">
        <f>SUM(G37:G46)</f>
        <v>99804</v>
      </c>
      <c r="H36" s="66">
        <f>SUM(H37:H46)</f>
        <v>2109492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590022</v>
      </c>
      <c r="D37" s="67"/>
      <c r="E37" s="66"/>
      <c r="F37" s="66"/>
      <c r="G37" s="66">
        <v>110</v>
      </c>
      <c r="H37" s="66">
        <v>589912</v>
      </c>
      <c r="I37" s="56"/>
      <c r="J37" s="56"/>
      <c r="K37" s="56"/>
      <c r="L37" s="56"/>
    </row>
    <row r="38" spans="1:12" s="60" customFormat="1" ht="31.5">
      <c r="A38" s="74"/>
      <c r="B38" s="44" t="s">
        <v>69</v>
      </c>
      <c r="C38" s="66">
        <f t="shared" si="2"/>
        <v>1073150</v>
      </c>
      <c r="D38" s="67"/>
      <c r="E38" s="66"/>
      <c r="F38" s="66"/>
      <c r="G38" s="66">
        <v>98400</v>
      </c>
      <c r="H38" s="66">
        <v>974750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46764</v>
      </c>
      <c r="D39" s="67"/>
      <c r="E39" s="66"/>
      <c r="F39" s="66"/>
      <c r="G39" s="66">
        <v>400</v>
      </c>
      <c r="H39" s="66">
        <v>46364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218183</v>
      </c>
      <c r="D40" s="67"/>
      <c r="E40" s="66"/>
      <c r="F40" s="66"/>
      <c r="G40" s="66">
        <v>678</v>
      </c>
      <c r="H40" s="66">
        <v>217505</v>
      </c>
      <c r="I40" s="85"/>
      <c r="J40" s="56"/>
      <c r="K40" s="56"/>
      <c r="L40" s="56"/>
    </row>
    <row r="41" spans="1:12" s="60" customFormat="1" ht="31.5">
      <c r="A41" s="74"/>
      <c r="B41" s="89" t="s">
        <v>84</v>
      </c>
      <c r="C41" s="66">
        <f t="shared" si="2"/>
        <v>10169</v>
      </c>
      <c r="D41" s="67"/>
      <c r="E41" s="66"/>
      <c r="F41" s="66"/>
      <c r="G41" s="66"/>
      <c r="H41" s="66">
        <v>10169</v>
      </c>
      <c r="I41" s="56"/>
      <c r="J41" s="56"/>
      <c r="K41" s="56"/>
      <c r="L41" s="56"/>
    </row>
    <row r="42" spans="1:12" s="60" customFormat="1" ht="31.5">
      <c r="A42" s="74"/>
      <c r="B42" s="89" t="s">
        <v>85</v>
      </c>
      <c r="C42" s="66">
        <f t="shared" si="2"/>
        <v>7243</v>
      </c>
      <c r="D42" s="67"/>
      <c r="E42" s="66"/>
      <c r="F42" s="66"/>
      <c r="G42" s="66"/>
      <c r="H42" s="66">
        <v>7243</v>
      </c>
      <c r="I42" s="56"/>
      <c r="J42" s="56"/>
      <c r="K42" s="56"/>
      <c r="L42" s="56"/>
    </row>
    <row r="43" spans="1:12" s="60" customFormat="1" ht="31.5">
      <c r="A43" s="74"/>
      <c r="B43" s="89" t="s">
        <v>88</v>
      </c>
      <c r="C43" s="66">
        <f t="shared" si="2"/>
        <v>49891</v>
      </c>
      <c r="D43" s="67"/>
      <c r="E43" s="66"/>
      <c r="F43" s="66"/>
      <c r="G43" s="66"/>
      <c r="H43" s="66">
        <v>49891</v>
      </c>
      <c r="I43" s="56"/>
      <c r="J43" s="56"/>
      <c r="K43" s="56"/>
      <c r="L43" s="56"/>
    </row>
    <row r="44" spans="1:12" s="60" customFormat="1" ht="31.5">
      <c r="A44" s="74"/>
      <c r="B44" s="89" t="s">
        <v>89</v>
      </c>
      <c r="C44" s="66">
        <f t="shared" si="2"/>
        <v>56719</v>
      </c>
      <c r="D44" s="67"/>
      <c r="E44" s="66"/>
      <c r="F44" s="66"/>
      <c r="G44" s="66"/>
      <c r="H44" s="66">
        <v>56719</v>
      </c>
      <c r="I44" s="56"/>
      <c r="J44" s="56"/>
      <c r="K44" s="56"/>
      <c r="L44" s="56"/>
    </row>
    <row r="45" spans="1:12" s="60" customFormat="1" ht="31.5">
      <c r="A45" s="74"/>
      <c r="B45" s="89" t="s">
        <v>86</v>
      </c>
      <c r="C45" s="66">
        <f t="shared" si="2"/>
        <v>71923</v>
      </c>
      <c r="D45" s="67"/>
      <c r="E45" s="66"/>
      <c r="F45" s="66"/>
      <c r="G45" s="66"/>
      <c r="H45" s="66">
        <v>71923</v>
      </c>
      <c r="I45" s="56"/>
      <c r="J45" s="56"/>
      <c r="K45" s="56"/>
      <c r="L45" s="56"/>
    </row>
    <row r="46" spans="1:12" s="60" customFormat="1" ht="31.5">
      <c r="A46" s="74"/>
      <c r="B46" s="89" t="s">
        <v>87</v>
      </c>
      <c r="C46" s="66">
        <f t="shared" si="2"/>
        <v>85232</v>
      </c>
      <c r="D46" s="67"/>
      <c r="E46" s="66"/>
      <c r="F46" s="66"/>
      <c r="G46" s="66">
        <v>216</v>
      </c>
      <c r="H46" s="66">
        <v>85016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3149529</v>
      </c>
      <c r="D47" s="67"/>
      <c r="E47" s="66">
        <f>SUM(E48:E57)</f>
        <v>0</v>
      </c>
      <c r="F47" s="66">
        <f>SUM(F48:F57)</f>
        <v>0</v>
      </c>
      <c r="G47" s="66">
        <f>SUM(G48:G57)</f>
        <v>372758</v>
      </c>
      <c r="H47" s="66">
        <f>SUM(H48:H57)</f>
        <v>2776771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590022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110</v>
      </c>
      <c r="H48" s="66">
        <f t="shared" si="3"/>
        <v>589912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1073150</v>
      </c>
      <c r="D49" s="67"/>
      <c r="E49" s="66">
        <f t="shared" si="3"/>
        <v>0</v>
      </c>
      <c r="F49" s="66">
        <f t="shared" si="3"/>
        <v>0</v>
      </c>
      <c r="G49" s="66">
        <f t="shared" si="3"/>
        <v>98400</v>
      </c>
      <c r="H49" s="66">
        <f t="shared" si="3"/>
        <v>974750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469632</v>
      </c>
      <c r="D50" s="67"/>
      <c r="E50" s="66">
        <f t="shared" si="3"/>
        <v>0</v>
      </c>
      <c r="F50" s="66">
        <f t="shared" si="3"/>
        <v>0</v>
      </c>
      <c r="G50" s="66">
        <f t="shared" si="3"/>
        <v>84675</v>
      </c>
      <c r="H50" s="66">
        <f t="shared" si="3"/>
        <v>384957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391353</v>
      </c>
      <c r="D51" s="67"/>
      <c r="E51" s="66">
        <f t="shared" si="3"/>
        <v>0</v>
      </c>
      <c r="F51" s="66">
        <f t="shared" si="3"/>
        <v>0</v>
      </c>
      <c r="G51" s="66">
        <f t="shared" si="3"/>
        <v>49781</v>
      </c>
      <c r="H51" s="66">
        <f t="shared" si="3"/>
        <v>341572</v>
      </c>
      <c r="I51" s="56"/>
      <c r="J51" s="56"/>
      <c r="K51" s="56"/>
      <c r="L51" s="56"/>
    </row>
    <row r="52" spans="1:12" s="60" customFormat="1" ht="31.5">
      <c r="A52" s="74"/>
      <c r="B52" s="89" t="s">
        <v>84</v>
      </c>
      <c r="C52" s="66">
        <f t="shared" si="2"/>
        <v>19884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19884</v>
      </c>
      <c r="I52" s="56"/>
      <c r="J52" s="56"/>
      <c r="K52" s="56"/>
      <c r="L52" s="56"/>
    </row>
    <row r="53" spans="1:12" s="60" customFormat="1" ht="31.5">
      <c r="A53" s="74"/>
      <c r="B53" s="89" t="s">
        <v>85</v>
      </c>
      <c r="C53" s="66">
        <f t="shared" si="2"/>
        <v>10265</v>
      </c>
      <c r="D53" s="67"/>
      <c r="E53" s="66">
        <f t="shared" si="3"/>
        <v>0</v>
      </c>
      <c r="F53" s="66">
        <f t="shared" si="3"/>
        <v>0</v>
      </c>
      <c r="G53" s="66">
        <f t="shared" si="3"/>
        <v>0</v>
      </c>
      <c r="H53" s="66">
        <f t="shared" si="3"/>
        <v>10265</v>
      </c>
      <c r="I53" s="56"/>
      <c r="J53" s="56"/>
      <c r="K53" s="56"/>
      <c r="L53" s="56"/>
    </row>
    <row r="54" spans="1:12" s="60" customFormat="1" ht="31.5">
      <c r="A54" s="74"/>
      <c r="B54" s="89" t="s">
        <v>88</v>
      </c>
      <c r="C54" s="66">
        <f t="shared" si="2"/>
        <v>49891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49891</v>
      </c>
      <c r="I54" s="56"/>
      <c r="J54" s="56"/>
      <c r="K54" s="56"/>
      <c r="L54" s="56"/>
    </row>
    <row r="55" spans="1:12" s="60" customFormat="1" ht="31.5">
      <c r="A55" s="74"/>
      <c r="B55" s="89" t="s">
        <v>89</v>
      </c>
      <c r="C55" s="66">
        <f t="shared" si="2"/>
        <v>56719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56719</v>
      </c>
      <c r="I55" s="56"/>
      <c r="J55" s="56"/>
      <c r="K55" s="56"/>
      <c r="L55" s="56"/>
    </row>
    <row r="56" spans="1:12" s="60" customFormat="1" ht="31.5">
      <c r="A56" s="74"/>
      <c r="B56" s="89" t="s">
        <v>86</v>
      </c>
      <c r="C56" s="66">
        <f t="shared" si="2"/>
        <v>248205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68819</v>
      </c>
      <c r="H56" s="66">
        <f t="shared" si="5"/>
        <v>179386</v>
      </c>
      <c r="I56" s="56"/>
      <c r="J56" s="56"/>
      <c r="K56" s="56"/>
      <c r="L56" s="56"/>
    </row>
    <row r="57" spans="1:12" s="60" customFormat="1" ht="31.5">
      <c r="A57" s="74"/>
      <c r="B57" s="89" t="s">
        <v>87</v>
      </c>
      <c r="C57" s="66">
        <f t="shared" si="2"/>
        <v>240408</v>
      </c>
      <c r="D57" s="67"/>
      <c r="E57" s="66">
        <f t="shared" si="5"/>
        <v>0</v>
      </c>
      <c r="F57" s="66">
        <f t="shared" si="5"/>
        <v>0</v>
      </c>
      <c r="G57" s="66">
        <f t="shared" si="5"/>
        <v>70973</v>
      </c>
      <c r="H57" s="66">
        <f t="shared" si="5"/>
        <v>169435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396997</v>
      </c>
      <c r="D58" s="67"/>
      <c r="E58" s="66">
        <f>SUM(E59:E66)</f>
        <v>0</v>
      </c>
      <c r="F58" s="66">
        <f>SUM(F59:F66)</f>
        <v>0</v>
      </c>
      <c r="G58" s="66">
        <f>SUM(G59:G66)</f>
        <v>287194</v>
      </c>
      <c r="H58" s="66">
        <f>SUM(H59:H66)</f>
        <v>109803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65885</v>
      </c>
      <c r="D59" s="67"/>
      <c r="E59" s="66"/>
      <c r="F59" s="66"/>
      <c r="G59" s="66">
        <v>65885</v>
      </c>
      <c r="H59" s="66"/>
      <c r="I59" s="56"/>
      <c r="J59" s="56"/>
      <c r="K59" s="56"/>
      <c r="L59" s="56"/>
    </row>
    <row r="60" spans="1:12" s="60" customFormat="1" ht="47.25">
      <c r="A60" s="74"/>
      <c r="B60" s="39" t="s">
        <v>71</v>
      </c>
      <c r="C60" s="66">
        <f t="shared" si="2"/>
        <v>291282</v>
      </c>
      <c r="D60" s="67"/>
      <c r="E60" s="66"/>
      <c r="F60" s="66"/>
      <c r="G60" s="66">
        <v>213692</v>
      </c>
      <c r="H60" s="66">
        <v>77590</v>
      </c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6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39</v>
      </c>
      <c r="D63" s="67"/>
      <c r="E63" s="66"/>
      <c r="F63" s="66"/>
      <c r="G63" s="66"/>
      <c r="H63" s="66">
        <v>39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78.75">
      <c r="A65" s="74"/>
      <c r="B65" s="39" t="s">
        <v>77</v>
      </c>
      <c r="C65" s="66">
        <f t="shared" si="6"/>
        <v>330</v>
      </c>
      <c r="D65" s="67"/>
      <c r="E65" s="66"/>
      <c r="F65" s="66"/>
      <c r="G65" s="66">
        <v>330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39461</v>
      </c>
      <c r="D66" s="67"/>
      <c r="E66" s="66"/>
      <c r="F66" s="66"/>
      <c r="G66" s="66">
        <v>7287</v>
      </c>
      <c r="H66" s="66">
        <v>32174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>SUM(E67:H67)</f>
        <v>191741</v>
      </c>
      <c r="D67" s="67"/>
      <c r="E67" s="65">
        <f>SUM(E69:E72)</f>
        <v>0</v>
      </c>
      <c r="F67" s="65">
        <f>SUM(F69:F72)</f>
        <v>0</v>
      </c>
      <c r="G67" s="65">
        <f>SUM(G69:G72)</f>
        <v>179148</v>
      </c>
      <c r="H67" s="65">
        <f>SUM(H69:H72)</f>
        <v>12593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80</v>
      </c>
      <c r="C69" s="65">
        <f>SUM(E69:H69)</f>
        <v>156791</v>
      </c>
      <c r="D69" s="67"/>
      <c r="E69" s="65"/>
      <c r="F69" s="65"/>
      <c r="G69" s="65">
        <v>156791</v>
      </c>
      <c r="H69" s="65"/>
      <c r="I69" s="56"/>
      <c r="J69" s="56"/>
      <c r="K69" s="56"/>
      <c r="L69" s="56"/>
    </row>
    <row r="70" spans="1:12" s="60" customFormat="1" ht="18" hidden="1" customHeight="1">
      <c r="A70" s="64" t="s">
        <v>23</v>
      </c>
      <c r="B70" s="39" t="s">
        <v>93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91</v>
      </c>
      <c r="C71" s="65">
        <f>SUM(E71:H71)</f>
        <v>12082</v>
      </c>
      <c r="D71" s="67"/>
      <c r="E71" s="65"/>
      <c r="F71" s="65"/>
      <c r="G71" s="65">
        <v>12082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92</v>
      </c>
      <c r="B72" s="39" t="s">
        <v>81</v>
      </c>
      <c r="C72" s="65">
        <f>SUM(E72:H72)</f>
        <v>22868</v>
      </c>
      <c r="D72" s="67"/>
      <c r="E72" s="65"/>
      <c r="F72" s="65"/>
      <c r="G72" s="65">
        <v>10275</v>
      </c>
      <c r="H72" s="65">
        <v>12593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>SUM(E73:H73)</f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>SUM(E75:H75)</f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>SUM(E77:H77)</f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259371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74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70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72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76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2024-02-13T07:44:31Z</cp:lastPrinted>
  <dcterms:created xsi:type="dcterms:W3CDTF">2006-02-14T09:13:21Z</dcterms:created>
  <dcterms:modified xsi:type="dcterms:W3CDTF">2024-04-10T07:59:11Z</dcterms:modified>
</cp:coreProperties>
</file>