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ЭтаКнига" defaultThemeVersion="124226"/>
  <xr:revisionPtr revIDLastSave="0" documentId="13_ncr:1_{3A0FDACA-80DE-4229-B07E-02A3E1653F0C}" xr6:coauthVersionLast="47" xr6:coauthVersionMax="47" xr10:uidLastSave="{00000000-0000-0000-0000-000000000000}"/>
  <bookViews>
    <workbookView xWindow="615" yWindow="855" windowWidth="14850" windowHeight="13920" activeTab="2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присоед-я'!$A$3:$I$6</definedName>
    <definedName name="_xlnm.Print_Area" localSheetId="2">'выполненные присоед-я'!$B$1:$I$13</definedName>
    <definedName name="_xlnm.Print_Area" localSheetId="1">договора!$B$1:$I$17</definedName>
    <definedName name="_xlnm.Print_Area" localSheetId="4">'договора растор'!$B$1:$H$12</definedName>
    <definedName name="_xlnm.Print_Area" localSheetId="0">заявки!$B$1:$G$35</definedName>
    <definedName name="_xlnm.Print_Area" localSheetId="3">'заявки аннулир'!$B$1:$G$14</definedName>
  </definedNames>
  <calcPr calcId="191029" concurrentCalc="0"/>
</workbook>
</file>

<file path=xl/calcChain.xml><?xml version="1.0" encoding="utf-8"?>
<calcChain xmlns="http://schemas.openxmlformats.org/spreadsheetml/2006/main">
  <c r="I12" i="4" l="1"/>
  <c r="G12" i="4"/>
  <c r="G7" i="5"/>
  <c r="I7" i="6"/>
  <c r="H7" i="6"/>
  <c r="G30" i="1"/>
  <c r="H4" i="7"/>
</calcChain>
</file>

<file path=xl/sharedStrings.xml><?xml version="1.0" encoding="utf-8"?>
<sst xmlns="http://schemas.openxmlformats.org/spreadsheetml/2006/main" count="175" uniqueCount="121">
  <si>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</si>
  <si>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</si>
  <si>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</si>
  <si>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</si>
  <si>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</si>
  <si>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</si>
  <si>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</si>
  <si>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</si>
  <si>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</si>
  <si>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</si>
  <si>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</si>
  <si>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</si>
  <si>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Номер акта</t>
  </si>
  <si>
    <t>Присоединенная мощность, кВт</t>
  </si>
  <si>
    <t>Генеральный директор ООО ЭСК "Энергия"  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</si>
  <si>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</si>
  <si>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</si>
  <si>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А.В. Портнягин</t>
  </si>
  <si>
    <t>Трещенко Тамара Александровна</t>
  </si>
  <si>
    <t>Красноярский край Дзержинский район село.Дзержинское ул.Горького д.68</t>
  </si>
  <si>
    <t>Лебедев Василий Алексеевич</t>
  </si>
  <si>
    <t>Елизарьев Николай Константинович</t>
  </si>
  <si>
    <t>Шипачев Вадим Александрович                                                         (льгота)</t>
  </si>
  <si>
    <t>Наумов Владимир Александрович</t>
  </si>
  <si>
    <t>Стаценко Зинаида Тимофеевна</t>
  </si>
  <si>
    <t>Брыскина Любовь Анатольевна</t>
  </si>
  <si>
    <t>3-51</t>
  </si>
  <si>
    <t xml:space="preserve"> г. Ачинск, Южная Промзона, квартал VI,строение 1, корус 1, пом.5 Б.</t>
  </si>
  <si>
    <t>г. Назарово, г. Назарово,ул. Суворова ,вл. № 13, зд. № 9, пом. 1</t>
  </si>
  <si>
    <t>расноярский край, муниципальный район Емельяновский, сельское поселение
Солонцовский сельсовет, поселок Солонцы, территория ДНТ Геацинт, (ул.Генерала Лебедя, уч.9), к.н. 24:11:0290105:825</t>
  </si>
  <si>
    <t>Красноярский край, п. Солонцы, территория, СНТ Гиацинт, ул. Альпийская 16 , к.н 24:11:0290105:4108</t>
  </si>
  <si>
    <t>Красноярский край г. Назарово ул. Майская д. 10 кв. 1</t>
  </si>
  <si>
    <t>г. Назарово, Промышленный узел №12 Д</t>
  </si>
  <si>
    <t>РЕЕСТР
заявок на технологическое присоединение
к электрическим сетям по ООО ЭСК "Энергия"
за март 2024 года</t>
  </si>
  <si>
    <t>Муниципальное бюджетное учреждение "Управление городским хозяйством" г. Назарово</t>
  </si>
  <si>
    <t>Хадорич Людмила Васильевна</t>
  </si>
  <si>
    <t>3-52</t>
  </si>
  <si>
    <t>Щепановский Михаил Борисович</t>
  </si>
  <si>
    <t>3-53</t>
  </si>
  <si>
    <t>3-54</t>
  </si>
  <si>
    <t>3-55</t>
  </si>
  <si>
    <t>3-56</t>
  </si>
  <si>
    <t>3-57</t>
  </si>
  <si>
    <t>3-58</t>
  </si>
  <si>
    <t>3-59</t>
  </si>
  <si>
    <t>3-60</t>
  </si>
  <si>
    <t>3-61</t>
  </si>
  <si>
    <t>Башкирцев Игорь Евгеньевич</t>
  </si>
  <si>
    <t>3-62</t>
  </si>
  <si>
    <t>Панькова Марина Николаевна</t>
  </si>
  <si>
    <t>3-63</t>
  </si>
  <si>
    <t>Красноярский край, г. Назарово, ул. 1-я Коммунальная, з/у 1Ж, кадастровый номер земельного участка 24:54:0105001:674</t>
  </si>
  <si>
    <t>Красноярский край, с. Дзержинское, ул. Звёздная, д. 3, кв. 1</t>
  </si>
  <si>
    <t>Красноярский край, Емельяновский район, Никольский сельсовет 24:11:0280201:3882</t>
  </si>
  <si>
    <t>д. Вечерницы, ДНТ "Скандинавская деревня", д. 31,  24:11:0280201:2864</t>
  </si>
  <si>
    <t>Красноярский край, Емельяновский район, Никольский сельсовет 24:11:0280201:3889</t>
  </si>
  <si>
    <t>Красноярский край, Емельяновский район, Никольский сельсовет 24:11:0280201:3888</t>
  </si>
  <si>
    <t>Красноярский край, Емельяновский район, Никольский сельсовет 24:11:0280201:3884</t>
  </si>
  <si>
    <t>Красноярский край, Емельяновский район, Никольский сельсовет 24:11:0280201:3886</t>
  </si>
  <si>
    <t>Красноярский край, Емельяновский район, Никольский сельсовет 24:11:0280201:3861</t>
  </si>
  <si>
    <t>Красноярский край, Емельяновский район, Никольский сельсовет 24:11:0280201:3881</t>
  </si>
  <si>
    <t>Красноярский край, Емельяновский район, Никольский сельсовет, уч.13 24:11:0280201:1002</t>
  </si>
  <si>
    <t>Красноярский край, Емельяновский район, Никольский сельсовет, уч.14 24:11:0280201:1003</t>
  </si>
  <si>
    <t>Шевцова Татьяна Владимировна</t>
  </si>
  <si>
    <t>3-65</t>
  </si>
  <si>
    <t>Ладушкин Дмитрий Александрович</t>
  </si>
  <si>
    <t>3-66</t>
  </si>
  <si>
    <t>Исакова Мария Сергеевна</t>
  </si>
  <si>
    <t>3-67</t>
  </si>
  <si>
    <t>Яхшибаев Тургунбай Рустамович</t>
  </si>
  <si>
    <t>3-68</t>
  </si>
  <si>
    <t>Бакшеева Надежда Варламьевна</t>
  </si>
  <si>
    <t>3-69</t>
  </si>
  <si>
    <t>Толочко Михаил Андреевич</t>
  </si>
  <si>
    <t>3-70</t>
  </si>
  <si>
    <t>Горланов Юрий Владимирович</t>
  </si>
  <si>
    <t>3-71</t>
  </si>
  <si>
    <t xml:space="preserve">Ходатович Денис Алекспндрович </t>
  </si>
  <si>
    <t>3-72</t>
  </si>
  <si>
    <t>Мелентьев Антон Владимирович</t>
  </si>
  <si>
    <t>3-73</t>
  </si>
  <si>
    <t>Пыжикова Екатерина Андреевна</t>
  </si>
  <si>
    <t>3-74</t>
  </si>
  <si>
    <t>3-75</t>
  </si>
  <si>
    <t>Ворошилов Павел Юрьевич</t>
  </si>
  <si>
    <t>3-76</t>
  </si>
  <si>
    <t>Ахремюк Татьяна Григорьевна</t>
  </si>
  <si>
    <t>3-77</t>
  </si>
  <si>
    <t>Зубков Максим Александрович</t>
  </si>
  <si>
    <t>3-78</t>
  </si>
  <si>
    <t>Красноярский край, Емельяновский район, Никольский сельсовет, 24:11:0280201:1365</t>
  </si>
  <si>
    <t>ДНП "Скандинавская деревня" ул.Солнечная земельный участок № 21, 24:11:0280201:1019</t>
  </si>
  <si>
    <t xml:space="preserve"> Солонцы, переулок Розовый, дом 2</t>
  </si>
  <si>
    <t>пос. Солонцы, территория ДНТ Геоцинт, ул. Спортивная, д. 10</t>
  </si>
  <si>
    <t>п. Солонцы, ул. Свободная 88</t>
  </si>
  <si>
    <t>Красноярский край, Назарово микрарайон промышленный узел 12а, вл2,пом1</t>
  </si>
  <si>
    <t>ДНП "Скандинавская деревня" ул.Солнечная земельный участок № 10</t>
  </si>
  <si>
    <t>Красноярский край, г. Ачинск, гаражное общество №48, гараж №2</t>
  </si>
  <si>
    <t xml:space="preserve"> поселок Солонцы, территория СНТ Гиацинт, улица Спортивная, земельный участок 16</t>
  </si>
  <si>
    <t>Красноярский край, Емельяновский район, ДНТ "Шарье", ул. Объездная, №34</t>
  </si>
  <si>
    <t xml:space="preserve"> поселок Солонцы, территория СНТ Гиацинт, улица Альпийская, земельный участок 12</t>
  </si>
  <si>
    <t xml:space="preserve"> ДНТ "Шарье", улица Весенняя, № 152. Кадастровый номер: 24:11:0330108:698</t>
  </si>
  <si>
    <t>Ачинский район, п. Малиновка, ул. Молодежная, д. 7а</t>
  </si>
  <si>
    <t>д. Старцево, территория тсн Шарье, улица Объездная, земельный участок 266. К.н 24:11:0330108:670</t>
  </si>
  <si>
    <t>РЕЕСТР
договоров на технологическое присоединение
к электрическим сетям по ООО ЭСК "Энергия"
за март 2024 года</t>
  </si>
  <si>
    <t xml:space="preserve"> Ходатович Денис Александрович</t>
  </si>
  <si>
    <t>2-Н/2024</t>
  </si>
  <si>
    <t>6-Н/2024</t>
  </si>
  <si>
    <t>16-С/2024</t>
  </si>
  <si>
    <t>19-С/2024</t>
  </si>
  <si>
    <t>10-Н/2024</t>
  </si>
  <si>
    <t>9-Н/2024</t>
  </si>
  <si>
    <t>21-С/2024</t>
  </si>
  <si>
    <t>1-А/2024</t>
  </si>
  <si>
    <t>2-Ш/2024</t>
  </si>
  <si>
    <t>6-ДЗ/2024</t>
  </si>
  <si>
    <t>7-Н/2024</t>
  </si>
  <si>
    <t>Итого</t>
  </si>
  <si>
    <t>РЕЕСТР
выполненных присоединений
к электрическим сетям ООО ЭСК "Энергия"
за март 2024 года</t>
  </si>
  <si>
    <t>РЕЕСТР
аннулированных заявок на технологическое присоединение
к электрическим сетям по ООО ЭСК "Энергия" за март 2024 года</t>
  </si>
  <si>
    <t>РЕЕСТР
расторгнутых договоров на технологическое присоединение
к электрическим сетям по ООО ЭСК "Энергия"
за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</si>
</sst>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4" fontId="14" fillId="3" borderId="1" applyBorder="0">
      <alignment horizontal="right"/>
    </xf>
    <xf numFmtId="0" fontId="15" fillId="0" borderId="0" applyNumberFormat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/>
    </xf>
    <xf numFmtId="0" fontId="17" fillId="2" borderId="1" xfId="1" applyFont="1" applyFill="1" applyBorder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164" fontId="19" fillId="2" borderId="0" xfId="1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1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164" fontId="19" fillId="0" borderId="1" xfId="1" applyNumberFormat="1" applyFont="1" applyBorder="1" applyAlignment="1">
      <alignment vertical="center"/>
    </xf>
    <xf numFmtId="4" fontId="19" fillId="0" borderId="1" xfId="1" applyNumberFormat="1" applyFont="1" applyBorder="1" applyAlignment="1">
      <alignment horizontal="center" vertical="center"/>
    </xf>
    <xf numFmtId="164" fontId="17" fillId="0" borderId="0" xfId="1" applyNumberFormat="1" applyFont="1" applyAlignment="1">
      <alignment vertical="center"/>
    </xf>
    <xf numFmtId="164" fontId="17" fillId="2" borderId="0" xfId="0" applyNumberFormat="1" applyFont="1" applyFill="1" applyAlignment="1">
      <alignment vertical="center"/>
    </xf>
    <xf numFmtId="165" fontId="17" fillId="2" borderId="0" xfId="0" applyNumberFormat="1" applyFont="1" applyFill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164" fontId="19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17" fillId="0" borderId="0" xfId="1" applyFont="1"/>
    <xf numFmtId="164" fontId="17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14" fontId="23" fillId="0" borderId="1" xfId="1" applyNumberFormat="1" applyFont="1" applyBorder="1" applyAlignment="1">
      <alignment horizontal="center" vertical="center"/>
    </xf>
    <xf numFmtId="0" fontId="25" fillId="2" borderId="1" xfId="1" applyFont="1" applyFill="1" applyBorder="1" applyAlignment="1">
      <alignment vertical="center" wrapText="1"/>
    </xf>
    <xf numFmtId="0" fontId="23" fillId="0" borderId="1" xfId="1" applyFont="1" applyBorder="1" applyAlignment="1">
      <alignment horizontal="right" vertical="center"/>
    </xf>
    <xf numFmtId="164" fontId="17" fillId="2" borderId="1" xfId="1" applyNumberFormat="1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17" fillId="0" borderId="0" xfId="1" applyFont="1" applyAlignment="1">
      <alignment horizontal="center"/>
    </xf>
    <xf numFmtId="0" fontId="24" fillId="2" borderId="1" xfId="1" applyFont="1" applyFill="1" applyBorder="1" applyAlignment="1">
      <alignment wrapText="1"/>
    </xf>
    <xf numFmtId="0" fontId="2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2" fontId="19" fillId="2" borderId="1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164" fontId="21" fillId="0" borderId="1" xfId="1" applyNumberFormat="1" applyFont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 indent="1"/>
    </xf>
    <xf numFmtId="0" fontId="29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7" fillId="2" borderId="1" xfId="5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4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4" fontId="17" fillId="2" borderId="0" xfId="0" applyNumberFormat="1" applyFont="1" applyFill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9" fillId="2" borderId="1" xfId="1" applyFont="1" applyFill="1" applyBorder="1" applyAlignment="1">
      <alignment vertical="center"/>
    </xf>
    <xf numFmtId="0" fontId="19" fillId="2" borderId="1" xfId="1" applyFont="1" applyFill="1" applyBorder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H37"/>
  <sheetViews>
    <sheetView view="pageBreakPreview" topLeftCell="A19" zoomScaleNormal="100" zoomScaleSheetLayoutView="100" workbookViewId="0">
      <selection activeCell="C24" sqref="C24"/>
    </sheetView>
  </sheetViews>
  <sheetFormatPr defaultColWidth="9.140625" defaultRowHeight="15" x14ac:dyDescent="0.25"/>
  <cols>
    <col min="1" max="1" width="9.140625" style="4"/>
    <col min="2" max="2" width="6" style="18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18" customWidth="1"/>
    <col min="7" max="7" width="16.140625" style="4" customWidth="1"/>
    <col min="8" max="8" width="12.7109375" style="4" customWidth="1"/>
    <col min="9" max="16384" width="9.140625" style="4"/>
  </cols>
  <sheetData>
    <row r="1" spans="2:7" ht="82.5" customHeight="1" x14ac:dyDescent="0.25">
      <c r="B1" s="57" t="s">
        <v>33</v>
      </c>
      <c r="C1" s="57"/>
      <c r="D1" s="57"/>
      <c r="E1" s="57"/>
      <c r="F1" s="57"/>
      <c r="G1" s="57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ht="56.25" customHeight="1" x14ac:dyDescent="0.25">
      <c r="B3" s="73">
        <v>1</v>
      </c>
      <c r="C3" s="72" t="s">
        <v>34</v>
      </c>
      <c r="D3" s="76" t="s">
        <v>26</v>
      </c>
      <c r="E3" s="2" t="s">
        <v>51</v>
      </c>
      <c r="F3" s="73">
        <v>0.4</v>
      </c>
      <c r="G3" s="74">
        <v>50</v>
      </c>
    </row>
    <row r="4" spans="2:7" ht="38.25" x14ac:dyDescent="0.25">
      <c r="B4" s="73">
        <v>2</v>
      </c>
      <c r="C4" s="73" t="s">
        <v>35</v>
      </c>
      <c r="D4" s="76" t="s">
        <v>36</v>
      </c>
      <c r="E4" s="2" t="s">
        <v>52</v>
      </c>
      <c r="F4" s="73">
        <v>0.4</v>
      </c>
      <c r="G4" s="74">
        <v>15</v>
      </c>
    </row>
    <row r="5" spans="2:7" ht="38.25" x14ac:dyDescent="0.25">
      <c r="B5" s="73">
        <v>3</v>
      </c>
      <c r="C5" s="77" t="s">
        <v>37</v>
      </c>
      <c r="D5" s="76" t="s">
        <v>38</v>
      </c>
      <c r="E5" s="2" t="s">
        <v>53</v>
      </c>
      <c r="F5" s="73">
        <v>0.4</v>
      </c>
      <c r="G5" s="74">
        <v>15</v>
      </c>
    </row>
    <row r="6" spans="2:7" ht="38.25" x14ac:dyDescent="0.25">
      <c r="B6" s="73">
        <v>4</v>
      </c>
      <c r="C6" s="77" t="s">
        <v>37</v>
      </c>
      <c r="D6" s="76" t="s">
        <v>39</v>
      </c>
      <c r="E6" s="2" t="s">
        <v>54</v>
      </c>
      <c r="F6" s="73">
        <v>0.4</v>
      </c>
      <c r="G6" s="74">
        <v>15</v>
      </c>
    </row>
    <row r="7" spans="2:7" ht="38.25" x14ac:dyDescent="0.25">
      <c r="B7" s="73">
        <v>5</v>
      </c>
      <c r="C7" s="77" t="s">
        <v>37</v>
      </c>
      <c r="D7" s="76" t="s">
        <v>40</v>
      </c>
      <c r="E7" s="2" t="s">
        <v>55</v>
      </c>
      <c r="F7" s="73">
        <v>0.4</v>
      </c>
      <c r="G7" s="74">
        <v>15</v>
      </c>
    </row>
    <row r="8" spans="2:7" ht="56.25" customHeight="1" x14ac:dyDescent="0.25">
      <c r="B8" s="73">
        <v>6</v>
      </c>
      <c r="C8" s="77" t="s">
        <v>37</v>
      </c>
      <c r="D8" s="76" t="s">
        <v>41</v>
      </c>
      <c r="E8" s="2" t="s">
        <v>56</v>
      </c>
      <c r="F8" s="73">
        <v>0.4</v>
      </c>
      <c r="G8" s="74">
        <v>15</v>
      </c>
    </row>
    <row r="9" spans="2:7" ht="38.25" x14ac:dyDescent="0.25">
      <c r="B9" s="73">
        <v>7</v>
      </c>
      <c r="C9" s="77" t="s">
        <v>37</v>
      </c>
      <c r="D9" s="76" t="s">
        <v>42</v>
      </c>
      <c r="E9" s="2" t="s">
        <v>56</v>
      </c>
      <c r="F9" s="73">
        <v>0.4</v>
      </c>
      <c r="G9" s="74">
        <v>15</v>
      </c>
    </row>
    <row r="10" spans="2:7" ht="38.25" x14ac:dyDescent="0.25">
      <c r="B10" s="73">
        <v>8</v>
      </c>
      <c r="C10" s="77" t="s">
        <v>37</v>
      </c>
      <c r="D10" s="76" t="s">
        <v>43</v>
      </c>
      <c r="E10" s="2" t="s">
        <v>57</v>
      </c>
      <c r="F10" s="73">
        <v>0.4</v>
      </c>
      <c r="G10" s="74">
        <v>15</v>
      </c>
    </row>
    <row r="11" spans="2:7" ht="38.25" x14ac:dyDescent="0.25">
      <c r="B11" s="73">
        <v>9</v>
      </c>
      <c r="C11" s="77" t="s">
        <v>37</v>
      </c>
      <c r="D11" s="76" t="s">
        <v>44</v>
      </c>
      <c r="E11" s="2" t="s">
        <v>58</v>
      </c>
      <c r="F11" s="73">
        <v>0.4</v>
      </c>
      <c r="G11" s="74">
        <v>15</v>
      </c>
    </row>
    <row r="12" spans="2:7" ht="38.25" x14ac:dyDescent="0.25">
      <c r="B12" s="73">
        <v>10</v>
      </c>
      <c r="C12" s="77" t="s">
        <v>37</v>
      </c>
      <c r="D12" s="76" t="s">
        <v>45</v>
      </c>
      <c r="E12" s="2" t="s">
        <v>59</v>
      </c>
      <c r="F12" s="73">
        <v>0.4</v>
      </c>
      <c r="G12" s="74">
        <v>15</v>
      </c>
    </row>
    <row r="13" spans="2:7" ht="38.25" x14ac:dyDescent="0.25">
      <c r="B13" s="73">
        <v>11</v>
      </c>
      <c r="C13" s="77" t="s">
        <v>37</v>
      </c>
      <c r="D13" s="76" t="s">
        <v>46</v>
      </c>
      <c r="E13" s="2" t="s">
        <v>60</v>
      </c>
      <c r="F13" s="73">
        <v>0.4</v>
      </c>
      <c r="G13" s="74">
        <v>15</v>
      </c>
    </row>
    <row r="14" spans="2:7" ht="38.25" x14ac:dyDescent="0.25">
      <c r="B14" s="73">
        <v>12</v>
      </c>
      <c r="C14" s="77" t="s">
        <v>47</v>
      </c>
      <c r="D14" s="76" t="s">
        <v>48</v>
      </c>
      <c r="E14" s="2" t="s">
        <v>61</v>
      </c>
      <c r="F14" s="73">
        <v>0.4</v>
      </c>
      <c r="G14" s="74">
        <v>15</v>
      </c>
    </row>
    <row r="15" spans="2:7" ht="38.25" x14ac:dyDescent="0.25">
      <c r="B15" s="73">
        <v>13</v>
      </c>
      <c r="C15" s="77" t="s">
        <v>49</v>
      </c>
      <c r="D15" s="76" t="s">
        <v>50</v>
      </c>
      <c r="E15" s="2" t="s">
        <v>62</v>
      </c>
      <c r="F15" s="73">
        <v>0.4</v>
      </c>
      <c r="G15" s="74">
        <v>15</v>
      </c>
    </row>
    <row r="16" spans="2:7" ht="38.25" x14ac:dyDescent="0.25">
      <c r="B16" s="73">
        <v>14</v>
      </c>
      <c r="C16" s="77" t="s">
        <v>63</v>
      </c>
      <c r="D16" s="76" t="s">
        <v>64</v>
      </c>
      <c r="E16" s="2" t="s">
        <v>90</v>
      </c>
      <c r="F16" s="73">
        <v>0.4</v>
      </c>
      <c r="G16" s="74">
        <v>15</v>
      </c>
    </row>
    <row r="17" spans="2:7" ht="38.25" x14ac:dyDescent="0.25">
      <c r="B17" s="73">
        <v>15</v>
      </c>
      <c r="C17" s="72" t="s">
        <v>65</v>
      </c>
      <c r="D17" s="76" t="s">
        <v>66</v>
      </c>
      <c r="E17" s="2" t="s">
        <v>91</v>
      </c>
      <c r="F17" s="73">
        <v>0.4</v>
      </c>
      <c r="G17" s="74">
        <v>15</v>
      </c>
    </row>
    <row r="18" spans="2:7" x14ac:dyDescent="0.25">
      <c r="B18" s="73">
        <v>16</v>
      </c>
      <c r="C18" s="73" t="s">
        <v>67</v>
      </c>
      <c r="D18" s="76" t="s">
        <v>68</v>
      </c>
      <c r="E18" s="1" t="s">
        <v>92</v>
      </c>
      <c r="F18" s="73">
        <v>0.4</v>
      </c>
      <c r="G18" s="74">
        <v>15</v>
      </c>
    </row>
    <row r="19" spans="2:7" ht="25.5" x14ac:dyDescent="0.25">
      <c r="B19" s="73">
        <v>17</v>
      </c>
      <c r="C19" s="72" t="s">
        <v>69</v>
      </c>
      <c r="D19" s="76" t="s">
        <v>70</v>
      </c>
      <c r="E19" s="2" t="s">
        <v>93</v>
      </c>
      <c r="F19" s="73">
        <v>0.4</v>
      </c>
      <c r="G19" s="74">
        <v>15</v>
      </c>
    </row>
    <row r="20" spans="2:7" x14ac:dyDescent="0.25">
      <c r="B20" s="73">
        <v>18</v>
      </c>
      <c r="C20" s="73" t="s">
        <v>71</v>
      </c>
      <c r="D20" s="76" t="s">
        <v>72</v>
      </c>
      <c r="E20" s="1" t="s">
        <v>94</v>
      </c>
      <c r="F20" s="73">
        <v>0.4</v>
      </c>
      <c r="G20" s="74">
        <v>15</v>
      </c>
    </row>
    <row r="21" spans="2:7" ht="38.25" x14ac:dyDescent="0.25">
      <c r="B21" s="73">
        <v>19</v>
      </c>
      <c r="C21" s="73" t="s">
        <v>73</v>
      </c>
      <c r="D21" s="76" t="s">
        <v>74</v>
      </c>
      <c r="E21" s="2" t="s">
        <v>95</v>
      </c>
      <c r="F21" s="73">
        <v>0.4</v>
      </c>
      <c r="G21" s="74">
        <v>15</v>
      </c>
    </row>
    <row r="22" spans="2:7" ht="38.25" x14ac:dyDescent="0.25">
      <c r="B22" s="73">
        <v>20</v>
      </c>
      <c r="C22" s="73" t="s">
        <v>75</v>
      </c>
      <c r="D22" s="76" t="s">
        <v>76</v>
      </c>
      <c r="E22" s="2" t="s">
        <v>96</v>
      </c>
      <c r="F22" s="73">
        <v>0.4</v>
      </c>
      <c r="G22" s="74">
        <v>20</v>
      </c>
    </row>
    <row r="23" spans="2:7" ht="25.5" x14ac:dyDescent="0.25">
      <c r="B23" s="73">
        <v>21</v>
      </c>
      <c r="C23" s="72" t="s">
        <v>77</v>
      </c>
      <c r="D23" s="76" t="s">
        <v>78</v>
      </c>
      <c r="E23" s="2" t="s">
        <v>97</v>
      </c>
      <c r="F23" s="73">
        <v>0.22</v>
      </c>
      <c r="G23" s="74">
        <v>5</v>
      </c>
    </row>
    <row r="24" spans="2:7" ht="38.25" x14ac:dyDescent="0.25">
      <c r="B24" s="73">
        <v>22</v>
      </c>
      <c r="C24" s="72" t="s">
        <v>79</v>
      </c>
      <c r="D24" s="76" t="s">
        <v>80</v>
      </c>
      <c r="E24" s="2" t="s">
        <v>98</v>
      </c>
      <c r="F24" s="73">
        <v>0.4</v>
      </c>
      <c r="G24" s="74">
        <v>15</v>
      </c>
    </row>
    <row r="25" spans="2:7" ht="38.25" x14ac:dyDescent="0.25">
      <c r="B25" s="73">
        <v>23</v>
      </c>
      <c r="C25" s="72" t="s">
        <v>81</v>
      </c>
      <c r="D25" s="76" t="s">
        <v>82</v>
      </c>
      <c r="E25" s="2" t="s">
        <v>99</v>
      </c>
      <c r="F25" s="73">
        <v>0.4</v>
      </c>
      <c r="G25" s="74">
        <v>15</v>
      </c>
    </row>
    <row r="26" spans="2:7" ht="38.25" x14ac:dyDescent="0.25">
      <c r="B26" s="73">
        <v>24</v>
      </c>
      <c r="C26" s="72" t="s">
        <v>79</v>
      </c>
      <c r="D26" s="76" t="s">
        <v>83</v>
      </c>
      <c r="E26" s="2" t="s">
        <v>100</v>
      </c>
      <c r="F26" s="73">
        <v>0.4</v>
      </c>
      <c r="G26" s="74">
        <v>15</v>
      </c>
    </row>
    <row r="27" spans="2:7" ht="38.25" x14ac:dyDescent="0.25">
      <c r="B27" s="73">
        <v>25</v>
      </c>
      <c r="C27" s="73" t="s">
        <v>84</v>
      </c>
      <c r="D27" s="76" t="s">
        <v>85</v>
      </c>
      <c r="E27" s="2" t="s">
        <v>101</v>
      </c>
      <c r="F27" s="73">
        <v>0.4</v>
      </c>
      <c r="G27" s="74">
        <v>15</v>
      </c>
    </row>
    <row r="28" spans="2:7" ht="25.5" x14ac:dyDescent="0.25">
      <c r="B28" s="73">
        <v>26</v>
      </c>
      <c r="C28" s="73" t="s">
        <v>86</v>
      </c>
      <c r="D28" s="76" t="s">
        <v>87</v>
      </c>
      <c r="E28" s="2" t="s">
        <v>102</v>
      </c>
      <c r="F28" s="73">
        <v>0.4</v>
      </c>
      <c r="G28" s="74">
        <v>15</v>
      </c>
    </row>
    <row r="29" spans="2:7" ht="38.25" x14ac:dyDescent="0.25">
      <c r="B29" s="73">
        <v>27</v>
      </c>
      <c r="C29" s="73" t="s">
        <v>88</v>
      </c>
      <c r="D29" s="76" t="s">
        <v>89</v>
      </c>
      <c r="E29" s="2" t="s">
        <v>103</v>
      </c>
      <c r="F29" s="73">
        <v>0.4</v>
      </c>
      <c r="G29" s="74">
        <v>15</v>
      </c>
    </row>
    <row r="30" spans="2:7" x14ac:dyDescent="0.25">
      <c r="B30" s="5"/>
      <c r="C30" s="86" t="s">
        <v>7</v>
      </c>
      <c r="D30" s="87"/>
      <c r="E30" s="7"/>
      <c r="F30" s="7"/>
      <c r="G30" s="61">
        <f>SUM(G3:G29)</f>
        <v>435</v>
      </c>
    </row>
    <row r="31" spans="2:7" ht="15.75" x14ac:dyDescent="0.25">
      <c r="B31" s="8"/>
      <c r="C31" s="9"/>
      <c r="D31" s="10"/>
      <c r="E31" s="11"/>
      <c r="F31" s="11"/>
      <c r="G31" s="12"/>
    </row>
    <row r="32" spans="2:7" x14ac:dyDescent="0.25">
      <c r="B32" s="39"/>
      <c r="C32" s="13" t="s">
        <v>8</v>
      </c>
      <c r="D32" s="13"/>
      <c r="E32" s="13"/>
      <c r="F32" s="39">
        <v>77</v>
      </c>
      <c r="G32" s="85">
        <v>1340.9</v>
      </c>
    </row>
    <row r="33" spans="2:8" x14ac:dyDescent="0.25">
      <c r="B33" s="39"/>
      <c r="C33" s="13"/>
      <c r="D33" s="13"/>
      <c r="E33" s="13"/>
      <c r="F33" s="13"/>
      <c r="G33" s="13"/>
    </row>
    <row r="34" spans="2:8" x14ac:dyDescent="0.25">
      <c r="B34" s="8"/>
      <c r="C34" s="11"/>
      <c r="D34" s="8"/>
      <c r="E34" s="11"/>
      <c r="F34" s="11"/>
      <c r="G34" s="8"/>
    </row>
    <row r="35" spans="2:8" s="13" customFormat="1" x14ac:dyDescent="0.25">
      <c r="B35" s="59" t="s">
        <v>14</v>
      </c>
      <c r="C35" s="59"/>
      <c r="D35" s="59"/>
      <c r="E35" s="59"/>
      <c r="F35" s="59"/>
      <c r="G35" s="59"/>
      <c r="H35" s="15"/>
    </row>
    <row r="36" spans="2:8" x14ac:dyDescent="0.25">
      <c r="B36" s="58"/>
      <c r="C36" s="58"/>
      <c r="D36" s="58"/>
      <c r="E36" s="58"/>
      <c r="F36" s="58"/>
      <c r="G36" s="58"/>
    </row>
    <row r="37" spans="2:8" x14ac:dyDescent="0.25">
      <c r="B37" s="8"/>
      <c r="C37" s="11"/>
      <c r="D37" s="11"/>
      <c r="E37" s="11"/>
      <c r="F37" s="11"/>
      <c r="G37" s="8"/>
    </row>
  </sheetData>
  <mergeCells count="3">
    <mergeCell ref="B1:G1"/>
    <mergeCell ref="B36:G36"/>
    <mergeCell ref="B35:G35"/>
  </mergeCells>
  <phoneticPr fontId="12" type="noConversion"/>
  <printOptions horizontalCentered="1"/>
  <pageMargins left="0.70866141732283472" right="0.70866141732283472" top="0.74803149606299213" bottom="0.74803149606299213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9"/>
  <sheetViews>
    <sheetView view="pageBreakPreview" zoomScale="91" zoomScaleNormal="100" zoomScaleSheetLayoutView="91" workbookViewId="0">
      <selection activeCell="B11" sqref="B3:I11"/>
    </sheetView>
  </sheetViews>
  <sheetFormatPr defaultColWidth="9.140625" defaultRowHeight="15" x14ac:dyDescent="0.25"/>
  <cols>
    <col min="1" max="1" width="9.140625" style="4"/>
    <col min="2" max="2" width="5.140625" style="18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2:9" ht="81.75" customHeight="1" x14ac:dyDescent="0.25">
      <c r="B1" s="60" t="s">
        <v>104</v>
      </c>
      <c r="C1" s="60"/>
      <c r="D1" s="60"/>
      <c r="E1" s="60"/>
      <c r="F1" s="60"/>
      <c r="G1" s="60"/>
      <c r="H1" s="60"/>
      <c r="I1" s="60"/>
    </row>
    <row r="2" spans="2:9" ht="55.9" customHeight="1" x14ac:dyDescent="0.25">
      <c r="B2" s="19" t="s">
        <v>0</v>
      </c>
      <c r="C2" s="19" t="s">
        <v>1</v>
      </c>
      <c r="D2" s="19" t="s">
        <v>5</v>
      </c>
      <c r="E2" s="19" t="s">
        <v>2</v>
      </c>
      <c r="F2" s="20" t="s">
        <v>3</v>
      </c>
      <c r="G2" s="20" t="s">
        <v>4</v>
      </c>
      <c r="H2" s="20" t="s">
        <v>6</v>
      </c>
      <c r="I2" s="21" t="s">
        <v>9</v>
      </c>
    </row>
    <row r="3" spans="2:9" ht="48.75" customHeight="1" x14ac:dyDescent="0.25">
      <c r="B3" s="22">
        <v>1</v>
      </c>
      <c r="C3" s="55" t="s">
        <v>105</v>
      </c>
      <c r="D3" s="56" t="s">
        <v>106</v>
      </c>
      <c r="E3" s="55" t="s">
        <v>97</v>
      </c>
      <c r="F3" s="56">
        <v>0.4</v>
      </c>
      <c r="G3" s="65">
        <v>15</v>
      </c>
      <c r="H3" s="52">
        <v>1</v>
      </c>
      <c r="I3" s="70">
        <v>22281.35</v>
      </c>
    </row>
    <row r="4" spans="2:9" ht="48.75" customHeight="1" x14ac:dyDescent="0.25">
      <c r="B4" s="22">
        <v>2</v>
      </c>
      <c r="C4" s="55" t="s">
        <v>21</v>
      </c>
      <c r="D4" s="56" t="s">
        <v>107</v>
      </c>
      <c r="E4" s="55" t="s">
        <v>28</v>
      </c>
      <c r="F4" s="56">
        <v>0.4</v>
      </c>
      <c r="G4" s="65">
        <v>20</v>
      </c>
      <c r="H4" s="54">
        <v>6</v>
      </c>
      <c r="I4" s="70">
        <v>133688.1</v>
      </c>
    </row>
    <row r="5" spans="2:9" ht="40.5" customHeight="1" x14ac:dyDescent="0.25">
      <c r="B5" s="22">
        <v>3</v>
      </c>
      <c r="C5" s="55" t="s">
        <v>22</v>
      </c>
      <c r="D5" s="56" t="s">
        <v>108</v>
      </c>
      <c r="E5" s="55" t="s">
        <v>29</v>
      </c>
      <c r="F5" s="56">
        <v>0.4</v>
      </c>
      <c r="G5" s="65">
        <v>15</v>
      </c>
      <c r="H5" s="53">
        <v>1</v>
      </c>
      <c r="I5" s="70">
        <v>12811.81</v>
      </c>
    </row>
    <row r="6" spans="2:9" ht="63" x14ac:dyDescent="0.25">
      <c r="B6" s="22">
        <v>4</v>
      </c>
      <c r="C6" s="55" t="s">
        <v>23</v>
      </c>
      <c r="D6" s="56" t="s">
        <v>109</v>
      </c>
      <c r="E6" s="55" t="s">
        <v>30</v>
      </c>
      <c r="F6" s="56">
        <v>0.4</v>
      </c>
      <c r="G6" s="65">
        <v>10</v>
      </c>
      <c r="H6" s="53">
        <v>1</v>
      </c>
      <c r="I6" s="70">
        <v>28965.759999999998</v>
      </c>
    </row>
    <row r="7" spans="2:9" ht="50.25" customHeight="1" x14ac:dyDescent="0.25">
      <c r="B7" s="22">
        <v>5</v>
      </c>
      <c r="C7" s="56" t="s">
        <v>24</v>
      </c>
      <c r="D7" s="56" t="s">
        <v>110</v>
      </c>
      <c r="E7" s="55" t="s">
        <v>31</v>
      </c>
      <c r="F7" s="56">
        <v>0.4</v>
      </c>
      <c r="G7" s="65">
        <v>15</v>
      </c>
      <c r="H7" s="53">
        <v>1</v>
      </c>
      <c r="I7" s="70">
        <v>66841.049999999988</v>
      </c>
    </row>
    <row r="8" spans="2:9" ht="31.5" x14ac:dyDescent="0.25">
      <c r="B8" s="22">
        <v>6</v>
      </c>
      <c r="C8" s="56" t="s">
        <v>25</v>
      </c>
      <c r="D8" s="56" t="s">
        <v>111</v>
      </c>
      <c r="E8" s="55" t="s">
        <v>32</v>
      </c>
      <c r="F8" s="56">
        <v>0.4</v>
      </c>
      <c r="G8" s="65">
        <v>15</v>
      </c>
      <c r="H8" s="53">
        <v>1</v>
      </c>
      <c r="I8" s="70">
        <v>66841.049999999988</v>
      </c>
    </row>
    <row r="9" spans="2:9" ht="31.5" x14ac:dyDescent="0.25">
      <c r="B9" s="22">
        <v>7</v>
      </c>
      <c r="C9" s="55" t="s">
        <v>69</v>
      </c>
      <c r="D9" s="56" t="s">
        <v>112</v>
      </c>
      <c r="E9" s="55" t="s">
        <v>93</v>
      </c>
      <c r="F9" s="56">
        <v>0.4</v>
      </c>
      <c r="G9" s="65">
        <v>15</v>
      </c>
      <c r="H9" s="53">
        <v>1</v>
      </c>
      <c r="I9" s="70">
        <v>51247.11</v>
      </c>
    </row>
    <row r="10" spans="2:9" ht="47.25" x14ac:dyDescent="0.25">
      <c r="B10" s="22">
        <v>8</v>
      </c>
      <c r="C10" s="55" t="s">
        <v>77</v>
      </c>
      <c r="D10" s="56" t="s">
        <v>113</v>
      </c>
      <c r="E10" s="55" t="s">
        <v>97</v>
      </c>
      <c r="F10" s="56">
        <v>0.22</v>
      </c>
      <c r="G10" s="65">
        <v>5</v>
      </c>
      <c r="H10" s="53">
        <v>1</v>
      </c>
      <c r="I10" s="70">
        <v>22281.35</v>
      </c>
    </row>
    <row r="11" spans="2:9" s="15" customFormat="1" ht="47.25" x14ac:dyDescent="0.25">
      <c r="B11" s="23">
        <v>9</v>
      </c>
      <c r="C11" s="55" t="s">
        <v>81</v>
      </c>
      <c r="D11" s="56" t="s">
        <v>114</v>
      </c>
      <c r="E11" s="55" t="s">
        <v>99</v>
      </c>
      <c r="F11" s="56">
        <v>0.4</v>
      </c>
      <c r="G11" s="65">
        <v>15</v>
      </c>
      <c r="H11" s="23">
        <v>1</v>
      </c>
      <c r="I11" s="70">
        <v>66844.05</v>
      </c>
    </row>
    <row r="12" spans="2:9" s="69" customFormat="1" ht="15.75" x14ac:dyDescent="0.25">
      <c r="B12" s="66"/>
      <c r="C12" s="67" t="s">
        <v>117</v>
      </c>
      <c r="D12" s="66"/>
      <c r="E12" s="67"/>
      <c r="F12" s="67"/>
      <c r="G12" s="68">
        <f>SUM(G3:G11)</f>
        <v>125</v>
      </c>
      <c r="H12" s="67"/>
      <c r="I12" s="71">
        <f>SUM(I3:I11)</f>
        <v>471801.62999999995</v>
      </c>
    </row>
    <row r="13" spans="2:9" x14ac:dyDescent="0.25">
      <c r="B13" s="62"/>
      <c r="C13" s="63"/>
      <c r="D13" s="62"/>
      <c r="E13" s="63"/>
      <c r="F13" s="63"/>
      <c r="G13" s="63"/>
      <c r="H13" s="63"/>
      <c r="I13" s="64"/>
    </row>
    <row r="14" spans="2:9" ht="16.5" customHeight="1" x14ac:dyDescent="0.25">
      <c r="B14" s="14"/>
      <c r="C14" s="13" t="s">
        <v>8</v>
      </c>
      <c r="E14" s="4">
        <v>35</v>
      </c>
      <c r="G14" s="29">
        <v>565.9</v>
      </c>
      <c r="I14" s="30">
        <v>4760154.43</v>
      </c>
    </row>
    <row r="17" spans="2:9" s="13" customFormat="1" x14ac:dyDescent="0.25">
      <c r="B17" s="59" t="s">
        <v>15</v>
      </c>
      <c r="C17" s="59"/>
      <c r="D17" s="59"/>
      <c r="E17" s="59"/>
      <c r="F17" s="59"/>
      <c r="G17" s="59"/>
      <c r="H17" s="59"/>
      <c r="I17" s="59"/>
    </row>
    <row r="19" spans="2:9" x14ac:dyDescent="0.25">
      <c r="C19" s="59"/>
      <c r="D19" s="59"/>
      <c r="E19" s="59"/>
      <c r="F19" s="59"/>
      <c r="G19" s="59"/>
      <c r="H19" s="59"/>
      <c r="I19" s="59"/>
    </row>
  </sheetData>
  <mergeCells count="3">
    <mergeCell ref="B1:I1"/>
    <mergeCell ref="C19:I19"/>
    <mergeCell ref="B17:I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3"/>
  <sheetViews>
    <sheetView tabSelected="1" view="pageBreakPreview" topLeftCell="D1" zoomScaleNormal="100" zoomScaleSheetLayoutView="100" workbookViewId="0">
      <selection activeCell="I3" sqref="I3:I6"/>
    </sheetView>
  </sheetViews>
  <sheetFormatPr defaultColWidth="9.140625" defaultRowHeight="15" x14ac:dyDescent="0.25"/>
  <cols>
    <col min="1" max="1" width="9.140625" style="4"/>
    <col min="2" max="2" width="5.140625" style="18" customWidth="1"/>
    <col min="3" max="3" width="37.28515625" style="4" customWidth="1"/>
    <col min="4" max="4" width="15.28515625" style="4" customWidth="1"/>
    <col min="5" max="5" width="16.5703125" style="4" customWidth="1"/>
    <col min="6" max="6" width="33.8554687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5703125" style="4" bestFit="1" customWidth="1"/>
    <col min="11" max="16384" width="9.140625" style="4"/>
  </cols>
  <sheetData>
    <row r="1" spans="2:9" ht="84" customHeight="1" x14ac:dyDescent="0.25">
      <c r="B1" s="60" t="s">
        <v>118</v>
      </c>
      <c r="C1" s="60"/>
      <c r="D1" s="60"/>
      <c r="E1" s="60"/>
      <c r="F1" s="60"/>
      <c r="G1" s="60"/>
      <c r="H1" s="60"/>
      <c r="I1" s="60"/>
    </row>
    <row r="2" spans="2:9" ht="31.5" x14ac:dyDescent="0.25">
      <c r="B2" s="19" t="s">
        <v>0</v>
      </c>
      <c r="C2" s="19" t="s">
        <v>1</v>
      </c>
      <c r="D2" s="19" t="s">
        <v>12</v>
      </c>
      <c r="E2" s="19" t="s">
        <v>11</v>
      </c>
      <c r="F2" s="19" t="s">
        <v>2</v>
      </c>
      <c r="G2" s="19" t="s">
        <v>3</v>
      </c>
      <c r="H2" s="31" t="s">
        <v>13</v>
      </c>
      <c r="I2" s="31" t="s">
        <v>9</v>
      </c>
    </row>
    <row r="3" spans="2:9" ht="38.25" x14ac:dyDescent="0.25">
      <c r="B3" s="80">
        <v>1</v>
      </c>
      <c r="C3" s="78" t="s">
        <v>18</v>
      </c>
      <c r="D3" s="73" t="s">
        <v>115</v>
      </c>
      <c r="E3" s="79">
        <v>45363</v>
      </c>
      <c r="F3" s="2" t="s">
        <v>19</v>
      </c>
      <c r="G3" s="72">
        <v>0.4</v>
      </c>
      <c r="H3" s="74">
        <v>15</v>
      </c>
      <c r="I3" s="75">
        <v>38304</v>
      </c>
    </row>
    <row r="4" spans="2:9" ht="25.5" x14ac:dyDescent="0.25">
      <c r="B4" s="80">
        <v>2</v>
      </c>
      <c r="C4" s="73" t="s">
        <v>20</v>
      </c>
      <c r="D4" s="73" t="s">
        <v>116</v>
      </c>
      <c r="E4" s="79">
        <v>45371</v>
      </c>
      <c r="F4" s="2" t="s">
        <v>27</v>
      </c>
      <c r="G4" s="72">
        <v>0.4</v>
      </c>
      <c r="H4" s="74">
        <v>10</v>
      </c>
      <c r="I4" s="75">
        <v>44562.7</v>
      </c>
    </row>
    <row r="5" spans="2:9" ht="50.25" customHeight="1" x14ac:dyDescent="0.25">
      <c r="B5" s="80">
        <v>3</v>
      </c>
      <c r="C5" s="72" t="s">
        <v>23</v>
      </c>
      <c r="D5" s="73" t="s">
        <v>109</v>
      </c>
      <c r="E5" s="79">
        <v>45366</v>
      </c>
      <c r="F5" s="2" t="s">
        <v>30</v>
      </c>
      <c r="G5" s="72">
        <v>0.4</v>
      </c>
      <c r="H5" s="74">
        <v>10</v>
      </c>
      <c r="I5" s="75">
        <v>28965.759999999998</v>
      </c>
    </row>
    <row r="6" spans="2:9" ht="25.5" x14ac:dyDescent="0.25">
      <c r="B6" s="80">
        <v>4</v>
      </c>
      <c r="C6" s="73" t="s">
        <v>25</v>
      </c>
      <c r="D6" s="73" t="s">
        <v>111</v>
      </c>
      <c r="E6" s="79">
        <v>45362</v>
      </c>
      <c r="F6" s="2" t="s">
        <v>32</v>
      </c>
      <c r="G6" s="72">
        <v>0.4</v>
      </c>
      <c r="H6" s="74">
        <v>15</v>
      </c>
      <c r="I6" s="75">
        <v>66841.05</v>
      </c>
    </row>
    <row r="7" spans="2:9" ht="15.75" x14ac:dyDescent="0.25">
      <c r="B7" s="23"/>
      <c r="C7" s="24" t="s">
        <v>7</v>
      </c>
      <c r="D7" s="25"/>
      <c r="E7" s="25"/>
      <c r="F7" s="25"/>
      <c r="G7" s="25"/>
      <c r="H7" s="32">
        <f>SUM(H3:H6)</f>
        <v>50</v>
      </c>
      <c r="I7" s="27">
        <f>SUM(I3:I6)</f>
        <v>178673.51</v>
      </c>
    </row>
    <row r="8" spans="2:9" ht="15.75" x14ac:dyDescent="0.25">
      <c r="B8" s="14"/>
      <c r="C8" s="33"/>
      <c r="D8" s="15"/>
      <c r="E8" s="15"/>
      <c r="F8" s="15"/>
      <c r="G8" s="15"/>
      <c r="H8" s="34"/>
      <c r="I8" s="35"/>
    </row>
    <row r="9" spans="2:9" x14ac:dyDescent="0.25">
      <c r="C9" s="4" t="s">
        <v>8</v>
      </c>
      <c r="D9" s="81"/>
      <c r="E9" s="82"/>
      <c r="F9" s="83"/>
      <c r="G9" s="18">
        <v>26</v>
      </c>
      <c r="H9" s="18">
        <v>306.5</v>
      </c>
      <c r="I9" s="84">
        <v>939965.51</v>
      </c>
    </row>
    <row r="13" spans="2:9" x14ac:dyDescent="0.25">
      <c r="C13" s="59" t="s">
        <v>15</v>
      </c>
      <c r="D13" s="59"/>
      <c r="E13" s="59"/>
      <c r="F13" s="59"/>
      <c r="G13" s="59"/>
      <c r="H13" s="59"/>
      <c r="I13" s="59"/>
    </row>
  </sheetData>
  <sortState xmlns:xlrd2="http://schemas.microsoft.com/office/spreadsheetml/2017/richdata2" ref="A3:I6">
    <sortCondition ref="E3:E6"/>
  </sortState>
  <mergeCells count="2">
    <mergeCell ref="B1:I1"/>
    <mergeCell ref="C13:I13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view="pageBreakPreview" zoomScale="96" zoomScaleNormal="100" zoomScaleSheetLayoutView="96" workbookViewId="0">
      <selection activeCell="E5" sqref="E5"/>
    </sheetView>
  </sheetViews>
  <sheetFormatPr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11.28515625" style="13" customWidth="1"/>
    <col min="5" max="5" width="31.57031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8" ht="85.5" customHeight="1" x14ac:dyDescent="0.25">
      <c r="B1" s="60" t="s">
        <v>119</v>
      </c>
      <c r="C1" s="60"/>
      <c r="D1" s="60"/>
      <c r="E1" s="60"/>
      <c r="F1" s="60"/>
      <c r="G1" s="60"/>
    </row>
    <row r="2" spans="2:8" ht="81.75" customHeight="1" x14ac:dyDescent="0.25">
      <c r="B2" s="19" t="s">
        <v>0</v>
      </c>
      <c r="C2" s="19" t="s">
        <v>1</v>
      </c>
      <c r="D2" s="16" t="s">
        <v>10</v>
      </c>
      <c r="E2" s="19" t="s">
        <v>2</v>
      </c>
      <c r="F2" s="19" t="s">
        <v>3</v>
      </c>
      <c r="G2" s="31" t="s">
        <v>4</v>
      </c>
    </row>
    <row r="3" spans="2:8" x14ac:dyDescent="0.25">
      <c r="B3" s="51"/>
      <c r="C3" s="50"/>
      <c r="D3" s="3"/>
      <c r="E3" s="2"/>
      <c r="F3" s="1"/>
      <c r="G3" s="1"/>
    </row>
    <row r="4" spans="2:8" x14ac:dyDescent="0.25">
      <c r="B4" s="51"/>
      <c r="C4" s="1"/>
      <c r="D4" s="3"/>
      <c r="E4" s="2"/>
      <c r="F4" s="1"/>
      <c r="G4" s="1"/>
    </row>
    <row r="5" spans="2:8" x14ac:dyDescent="0.25">
      <c r="B5" s="51"/>
      <c r="C5" s="1"/>
      <c r="D5" s="3"/>
      <c r="E5" s="2"/>
      <c r="F5" s="1"/>
      <c r="G5" s="1"/>
    </row>
    <row r="6" spans="2:8" x14ac:dyDescent="0.25">
      <c r="B6" s="51"/>
      <c r="C6" s="1"/>
      <c r="D6" s="3"/>
      <c r="E6" s="2"/>
      <c r="F6" s="1"/>
      <c r="G6" s="1"/>
    </row>
    <row r="7" spans="2:8" ht="15.75" x14ac:dyDescent="0.2">
      <c r="B7" s="7"/>
      <c r="C7" s="6" t="s">
        <v>7</v>
      </c>
      <c r="D7" s="36"/>
      <c r="E7" s="49"/>
      <c r="F7" s="25"/>
      <c r="G7" s="26">
        <f>G3+G4+G5+G6</f>
        <v>0</v>
      </c>
    </row>
    <row r="8" spans="2:8" x14ac:dyDescent="0.25">
      <c r="B8" s="37"/>
      <c r="C8" s="37"/>
      <c r="D8" s="37"/>
      <c r="E8" s="37"/>
      <c r="F8" s="37"/>
      <c r="G8" s="37"/>
    </row>
    <row r="9" spans="2:8" x14ac:dyDescent="0.25">
      <c r="B9" s="37"/>
      <c r="C9" s="15" t="s">
        <v>8</v>
      </c>
      <c r="D9" s="14"/>
      <c r="E9" s="14">
        <v>4</v>
      </c>
      <c r="F9" s="15"/>
      <c r="G9" s="38">
        <v>24</v>
      </c>
    </row>
    <row r="12" spans="2:8" x14ac:dyDescent="0.25">
      <c r="B12" s="59" t="s">
        <v>16</v>
      </c>
      <c r="C12" s="59"/>
      <c r="D12" s="59"/>
      <c r="E12" s="59"/>
      <c r="F12" s="59"/>
      <c r="G12" s="59"/>
      <c r="H12" s="15"/>
    </row>
  </sheetData>
  <mergeCells count="2">
    <mergeCell ref="B1:G1"/>
    <mergeCell ref="B12:G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zoomScaleNormal="100" zoomScaleSheetLayoutView="100" workbookViewId="0">
      <selection activeCell="D25" sqref="D25"/>
    </sheetView>
  </sheetViews>
  <sheetFormatPr defaultColWidth="9.140625" defaultRowHeight="15" x14ac:dyDescent="0.25"/>
  <cols>
    <col min="1" max="1" width="9.140625" style="13"/>
    <col min="2" max="2" width="5.140625" style="39" customWidth="1"/>
    <col min="3" max="3" width="35.28515625" style="13" customWidth="1"/>
    <col min="4" max="4" width="11.140625" style="13" customWidth="1"/>
    <col min="5" max="5" width="22.28515625" style="13" customWidth="1"/>
    <col min="6" max="6" width="14.140625" style="13" customWidth="1"/>
    <col min="7" max="7" width="14.85546875" style="13" customWidth="1"/>
    <col min="8" max="8" width="11.42578125" style="13" customWidth="1"/>
    <col min="9" max="9" width="22.28515625" style="13" customWidth="1"/>
    <col min="10" max="16384" width="9.140625" style="13"/>
  </cols>
  <sheetData>
    <row r="1" spans="2:9" ht="81.75" customHeight="1" x14ac:dyDescent="0.25">
      <c r="B1" s="60" t="s">
        <v>120</v>
      </c>
      <c r="C1" s="60"/>
      <c r="D1" s="60"/>
      <c r="E1" s="60"/>
      <c r="F1" s="60"/>
      <c r="G1" s="60"/>
      <c r="H1" s="60"/>
    </row>
    <row r="2" spans="2:9" ht="45" x14ac:dyDescent="0.25">
      <c r="B2" s="19" t="s">
        <v>0</v>
      </c>
      <c r="C2" s="19" t="s">
        <v>1</v>
      </c>
      <c r="D2" s="19" t="s">
        <v>5</v>
      </c>
      <c r="E2" s="19" t="s">
        <v>2</v>
      </c>
      <c r="F2" s="20" t="s">
        <v>3</v>
      </c>
      <c r="G2" s="20" t="s">
        <v>4</v>
      </c>
      <c r="H2" s="31" t="s">
        <v>9</v>
      </c>
    </row>
    <row r="3" spans="2:9" x14ac:dyDescent="0.25">
      <c r="B3" s="5"/>
      <c r="C3" s="40"/>
      <c r="D3" s="41"/>
      <c r="E3" s="42"/>
      <c r="F3" s="43"/>
      <c r="G3" s="43"/>
      <c r="H3" s="44"/>
      <c r="I3" s="45"/>
    </row>
    <row r="4" spans="2:9" ht="15.75" x14ac:dyDescent="0.25">
      <c r="B4" s="46"/>
      <c r="C4" s="24" t="s">
        <v>7</v>
      </c>
      <c r="D4" s="47"/>
      <c r="E4" s="47"/>
      <c r="F4" s="47"/>
      <c r="G4" s="47"/>
      <c r="H4" s="26">
        <f>SUM(H3:H3)</f>
        <v>0</v>
      </c>
    </row>
    <row r="5" spans="2:9" ht="15.75" x14ac:dyDescent="0.25">
      <c r="B5" s="14"/>
      <c r="C5" s="33"/>
      <c r="D5" s="15"/>
      <c r="E5" s="15"/>
      <c r="F5" s="15"/>
      <c r="G5" s="15"/>
      <c r="H5" s="28"/>
    </row>
    <row r="6" spans="2:9" ht="15.75" x14ac:dyDescent="0.25">
      <c r="B6" s="14"/>
      <c r="C6" s="33"/>
      <c r="D6" s="15"/>
      <c r="E6" s="15"/>
      <c r="F6" s="15"/>
      <c r="G6" s="15"/>
      <c r="H6" s="28"/>
    </row>
    <row r="7" spans="2:9" x14ac:dyDescent="0.25">
      <c r="B7" s="48"/>
      <c r="C7" s="15" t="s">
        <v>8</v>
      </c>
      <c r="D7" s="15"/>
      <c r="E7" s="37"/>
      <c r="F7" s="37"/>
      <c r="G7" s="37"/>
      <c r="H7" s="37"/>
    </row>
    <row r="8" spans="2:9" x14ac:dyDescent="0.25">
      <c r="B8" s="48"/>
      <c r="C8" s="15"/>
      <c r="D8" s="15"/>
      <c r="E8" s="37"/>
      <c r="F8" s="37"/>
      <c r="G8" s="37"/>
      <c r="H8" s="37"/>
    </row>
    <row r="9" spans="2:9" x14ac:dyDescent="0.25">
      <c r="B9" s="48"/>
      <c r="C9" s="15"/>
      <c r="D9" s="15"/>
      <c r="E9" s="37"/>
      <c r="F9" s="37"/>
      <c r="G9" s="37"/>
      <c r="H9" s="37"/>
    </row>
    <row r="10" spans="2:9" x14ac:dyDescent="0.25">
      <c r="B10" s="14"/>
      <c r="C10" s="15"/>
      <c r="D10" s="15"/>
      <c r="E10" s="15"/>
      <c r="F10" s="15"/>
      <c r="G10" s="15"/>
      <c r="H10" s="15"/>
    </row>
    <row r="11" spans="2:9" x14ac:dyDescent="0.25">
      <c r="B11" s="59" t="s">
        <v>17</v>
      </c>
      <c r="C11" s="59"/>
      <c r="D11" s="59"/>
      <c r="E11" s="59"/>
      <c r="F11" s="59"/>
      <c r="G11" s="59"/>
      <c r="H11" s="59"/>
    </row>
  </sheetData>
  <mergeCells count="2">
    <mergeCell ref="B1:H1"/>
    <mergeCell ref="B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2024-04-02T07:08:44Z</dcterms:modified>
</cp:coreProperties>
</file>