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ЭтаКнига" defaultThemeVersion="124226"/>
  <xr:revisionPtr revIDLastSave="0" documentId="13_ncr:1_{1C0E8CCE-971A-40F9-99BB-A917BDFCB59C}" xr6:coauthVersionLast="47" xr6:coauthVersionMax="47" xr10:uidLastSave="{00000000-0000-0000-0000-000000000000}"/>
  <bookViews>
    <workbookView xWindow="13380" yWindow="2100" windowWidth="13515" windowHeight="12360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присоед-я'!$B$1:$I$19</definedName>
    <definedName name="_xlnm.Print_Area" localSheetId="1">договора!$B$1:$I$16</definedName>
    <definedName name="_xlnm.Print_Area" localSheetId="4">'договора растор'!$B$1:$H$12</definedName>
    <definedName name="_xlnm.Print_Area" localSheetId="0">заявки!$B$1:$G$26</definedName>
    <definedName name="_xlnm.Print_Area" localSheetId="3">'заявки аннулир'!$B$1:$G$14</definedName>
  </definedNames>
  <calcPr calcId="191029"/>
</workbook>
</file>

<file path=xl/calcChain.xml><?xml version="1.0" encoding="utf-8"?>
<calcChain xmlns="http://schemas.openxmlformats.org/spreadsheetml/2006/main">
  <c r="G7" i="5" l="1"/>
  <c r="I13" i="6" l="1"/>
  <c r="H13" i="6"/>
  <c r="I11" i="4"/>
  <c r="G11" i="4"/>
  <c r="G21" i="1"/>
  <c r="H4" i="7" l="1"/>
</calcChain>
</file>

<file path=xl/sharedStrings.xml><?xml version="1.0" encoding="utf-8"?>
<sst xmlns="http://schemas.openxmlformats.org/spreadsheetml/2006/main" count="175" uniqueCount="121">
  <si>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</si>
  <si>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</si>
  <si>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</si>
  <si>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</si>
  <si>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</si>
  <si>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</si>
  <si>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</si>
  <si>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</si>
  <si>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</si>
  <si>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</si>
  <si>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</si>
  <si>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</si>
  <si>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Номер акта</t>
  </si>
  <si>
    <t>Присоединенная мощность, кВт</t>
  </si>
  <si>
    <t>Каташин Сергей Юрьевич</t>
  </si>
  <si>
    <t>Красноярский край, Емельяновский район, п. Солонцы, СНТ Геоцинт, к.н. 24:11:0290105:715</t>
  </si>
  <si>
    <t>Сорокина Любовь Яковлевна</t>
  </si>
  <si>
    <t>Красноярский край, Емельяновский район, п. Солонцы, СНТ Геоцинт, ул. Благодатная, зем участок 4,  к.н. 24:11:0290105:760</t>
  </si>
  <si>
    <t>Самиев Исломиддин Бахрамович</t>
  </si>
  <si>
    <t>Красноярский край, Емельяновский район, п Солонцы, СНТ Геоцинт, ул. Спортивная, д. 12,  к.н. 24:11:0290105:12117</t>
  </si>
  <si>
    <t>Клипацкая Ольга Владимировна</t>
  </si>
  <si>
    <t>Красноярский край, Емельяновский район, п. Солонцы, СНТ Геоцинт, ул. Благодатная, зем участок 8,  к.н. 24:11:0290105:758</t>
  </si>
  <si>
    <t>Колбин Андрей Александрович</t>
  </si>
  <si>
    <t>Федина Надежда Игоревна</t>
  </si>
  <si>
    <t>3-16</t>
  </si>
  <si>
    <t>3-17</t>
  </si>
  <si>
    <t>Красноярский край, Емельяновский район, п Солонцы, СНТ Геоцинт, пер.Золотой, уч. 3,  к.н. 24:11:0290105:722</t>
  </si>
  <si>
    <t>Шокин Сергей Эдуардович</t>
  </si>
  <si>
    <t>Красноярский край, Емельяновский район, пос. Солонцы, ДНТ Геоцинт, ул. Генерала Маргелова, д.20  к.н 24:11:0290105:12240 (ж.д), 24:11:0290105:776( з.у)</t>
  </si>
  <si>
    <t>Апимахович Василий Константинович</t>
  </si>
  <si>
    <t>Красноярский край, Емельяновский район, пос. Солонцы, ДНТ Геоцинт, ул. Генерала Маргелова, д.18  к.н 24:10:0290105:777</t>
  </si>
  <si>
    <t>Кайль Вероника Александровна</t>
  </si>
  <si>
    <t>3-23</t>
  </si>
  <si>
    <t>Красноярский край, Емельяновский район, п Солонцы, СНТ Геоцинт, пер.Золотой, уч.8,  к.н. 24:11:0290105:841</t>
  </si>
  <si>
    <t>Полежаев Олег Евгеньевич</t>
  </si>
  <si>
    <t>3-24</t>
  </si>
  <si>
    <t>Красноярский край, Емельяновский район, п.Солонцы, пер. Розовый, д.2,  к.н. 24:11:0290105:11245</t>
  </si>
  <si>
    <t>Козенко Илья Владимирович</t>
  </si>
  <si>
    <t>Красноярский край, муниципальный район
Емельяновский, сельское поселение Солонцовский сельсовет, поселок Солонцы,
территория СНТ Гиацинт, переулок Дивный, земельный участок 2 к.н. 24:11:0290105:834</t>
  </si>
  <si>
    <t>Куркученкова Татьяна Александровна</t>
  </si>
  <si>
    <t>Красноярский край, Емельяновский район, Шуваевский сельсовет, СНТ “Шарье”, ул. Историческая №156 к.н 24:11:0330108:686</t>
  </si>
  <si>
    <t>Генеральный директор ООО ЭСК "Энергия"            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</si>
  <si>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</si>
  <si>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А.В. Портнягин</t>
  </si>
  <si>
    <t>Генеральный директор ООО ЭСК "Энергия"                                                                                                    А.В. Портнягин</t>
  </si>
  <si>
    <t>РЕЕСТР
заявок на технологическое присоединение
к электрическим сетям по ООО ЭСК "Энергия"
за февраль 2024 года</t>
  </si>
  <si>
    <t>Трещенко Тамара Александровна</t>
  </si>
  <si>
    <t>3-33</t>
  </si>
  <si>
    <t>Тошов Хушнуд Абдузоирович</t>
  </si>
  <si>
    <t>3-34</t>
  </si>
  <si>
    <t>Скрылькова Валентина Семеновна</t>
  </si>
  <si>
    <t>3-35</t>
  </si>
  <si>
    <t>3-36</t>
  </si>
  <si>
    <t>Цветкова Валентина Юрьевна</t>
  </si>
  <si>
    <t>3-37</t>
  </si>
  <si>
    <t>Стефанюк Виктор Анатольевич</t>
  </si>
  <si>
    <t>3-38</t>
  </si>
  <si>
    <t>Красноярский край Дзержинский район село.Дзержинское ул.Горького д.68</t>
  </si>
  <si>
    <t>Емельяновский район, п. Солонцы, ул. Благодатная, д 26 , к.н 24:11:0290105:10795</t>
  </si>
  <si>
    <t>п. Кедровый, мкр. Южный, участок 25</t>
  </si>
  <si>
    <t>Красноярский край, Емельяновский район, сельское поселение Шуваевский сельсовет, деревня Старцево, территория тсн Шарье, улица Весенняя, земельный участок 169 к.н. 24:11:0330108:589</t>
  </si>
  <si>
    <t>с. Дзержинское, ул. Пограничников, д. 20 к.н 24:10:1813058:32</t>
  </si>
  <si>
    <t>Конышев Роман Викторович</t>
  </si>
  <si>
    <t>3-40</t>
  </si>
  <si>
    <t>Общество с ограниченной ответственностью Промышленная группа "Компас"</t>
  </si>
  <si>
    <t>3-41</t>
  </si>
  <si>
    <t>Андреева Лилия Викторовна</t>
  </si>
  <si>
    <t>3-42</t>
  </si>
  <si>
    <t>Лебедев Василий Алексеевич</t>
  </si>
  <si>
    <t>3-43</t>
  </si>
  <si>
    <t>Елизарьев Николай Константинович</t>
  </si>
  <si>
    <t>3-44</t>
  </si>
  <si>
    <t>ООО "ЕНИСЕЙКОМПЛЕКТ"</t>
  </si>
  <si>
    <t>3-45</t>
  </si>
  <si>
    <t>3-46</t>
  </si>
  <si>
    <t>Шипачев Вадим Александрович                                                         (льгота)</t>
  </si>
  <si>
    <t>3-47</t>
  </si>
  <si>
    <t>Наумов Владимир Александрович</t>
  </si>
  <si>
    <t>3-48</t>
  </si>
  <si>
    <t>Хаертдинов Юрий Шарибжанович</t>
  </si>
  <si>
    <t>3-49</t>
  </si>
  <si>
    <t>Стаценко Зинаида Тимофеевна</t>
  </si>
  <si>
    <t>3-50</t>
  </si>
  <si>
    <t>Брыскина Любовь Анатольевна</t>
  </si>
  <si>
    <t>3-51</t>
  </si>
  <si>
    <t>Красноярский край, городской округ город Назарово, город Назарово, улица Суворова, здание 13/12 к.н 24:54:0000000:9250</t>
  </si>
  <si>
    <t>Назарово, город Назарово, микрорайон Промышленный узел, здание 12А/1</t>
  </si>
  <si>
    <t>Красноярский край, село Дзержинское, ул. Кирова 6</t>
  </si>
  <si>
    <t xml:space="preserve"> г. Ачинск, Южная Промзона, квартал VI,строение 1, корус 1, пом.5 Б.</t>
  </si>
  <si>
    <t>г. Назарово, г. Назарово,ул. Суворова ,вл. № 13, зд. № 9, пом. 2</t>
  </si>
  <si>
    <t>Красноярский Край, г. Назарово, мкр. Промышленный узел, владение 11,строение 1.</t>
  </si>
  <si>
    <t>г. Назарово, г. Назарово,ул. Суворова ,вл. № 13, зд. № 9, пом. 1</t>
  </si>
  <si>
    <t>расноярский край, муниципальный район Емельяновский, сельское поселение
Солонцовский сельсовет, поселок Солонцы, территория ДНТ Геацинт, (ул.Генерала Лебедя, уч.9), к.н. 24:11:0290105:825</t>
  </si>
  <si>
    <t>Красноярский край, п. Солонцы, территория, СНТ Гиацинт, ул. Альпийская 16 , к.н 24:11:0290105:4108</t>
  </si>
  <si>
    <t xml:space="preserve"> Красноярский край, р-н Ачинский, садовое общество, участок № 407 к.н 24:02:0602001:203</t>
  </si>
  <si>
    <t>Красноярский край г. Назарово ул. Майская д. 10 кв. 1</t>
  </si>
  <si>
    <t>г. Назарово, Промышленный узел №12 Д</t>
  </si>
  <si>
    <t>РЕЕСТР
договоров на технологическое присоединение
к электрическим сетям по ООО ЭСК "Энергия"
за февраль 2024 года</t>
  </si>
  <si>
    <t>РЕЕСТР
выполненных присоединений
к электрическим сетям ООО ЭСК "Энергия"
за февраль 2024 года</t>
  </si>
  <si>
    <t>Сорокин Сергей Владимирович</t>
  </si>
  <si>
    <t>Красноярский край, г. Назарово, ул. Спортивная,  стр. №42</t>
  </si>
  <si>
    <t xml:space="preserve">
Солонцовский сельсовет, поселок Солонцы, территория СНТ Гиацинт, улица Генерала Маргелова,
земельный участок 37, к.н. 24:11:0290105:855</t>
  </si>
  <si>
    <t>РЕЕСТР
аннулированных заявок на технологическое присоединение
к электрическим сетям по ООО ЭСК "Энергия" за февраль 2024 года</t>
  </si>
  <si>
    <t>РЕЕСТР
расторгнутых договоров на технологическое присоединение
к электрическим сетям по ООО ЭСК "Энергия"
за февраль 2024 года</t>
  </si>
  <si>
    <t>КГКУ "УКС" Спортивная площадка с. Дзержинское</t>
  </si>
  <si>
    <t>Красноярский край, Муниципальный Дзержинский район, сельское поселение Дзержинский сельсовет, с.
Дзержинское, ул. Мичурина, з/у 10В к.н 24:10:1813046:390</t>
  </si>
  <si>
    <t xml:space="preserve"> г. Ачинск, Южная Промзона, квартал VI, строение 1, корпус 1, пом.5 Б.</t>
  </si>
  <si>
    <t>Красноярский край, Емельяновский район, п. Солонцы, СНТ Геоцинт, ул. Спортивная, д. 12,  к.н. 24:11:0290105:12117</t>
  </si>
  <si>
    <t>Емельяновский район, п. Солонцы, ул. Благодатная, д. 26 , к.н 24:11:0290105:10795</t>
  </si>
  <si>
    <t>6-Н/2023</t>
  </si>
  <si>
    <t>6-С/2024</t>
  </si>
  <si>
    <t>5-С/2024</t>
  </si>
  <si>
    <t>12-С/2024</t>
  </si>
  <si>
    <t>13-С/2024</t>
  </si>
  <si>
    <t>16-С/2024</t>
  </si>
  <si>
    <t>1-Ш/2024</t>
  </si>
  <si>
    <t>17-С/2024</t>
  </si>
  <si>
    <t>18-С/2024</t>
  </si>
  <si>
    <t>5-Дз/2024</t>
  </si>
  <si>
    <t>10-ДЗ/2024</t>
  </si>
  <si>
    <t>7-Н/2024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</si>
</sst>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049">
    <xf numFmtId="0" fontId="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4" fontId="14" fillId="3" borderId="1" applyBorder="0">
      <alignment horizontal="right"/>
    </xf>
    <xf numFmtId="0" fontId="15" fillId="0" borderId="0" applyNumberFormat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/>
    </xf>
    <xf numFmtId="0" fontId="18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vertical="center"/>
    </xf>
    <xf numFmtId="164" fontId="19" fillId="2" borderId="1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vertical="center"/>
    </xf>
    <xf numFmtId="164" fontId="19" fillId="2" borderId="0" xfId="1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0" fontId="17" fillId="0" borderId="1" xfId="5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164" fontId="19" fillId="0" borderId="1" xfId="1" applyNumberFormat="1" applyFont="1" applyBorder="1" applyAlignment="1">
      <alignment vertical="center"/>
    </xf>
    <xf numFmtId="4" fontId="19" fillId="0" borderId="1" xfId="1" applyNumberFormat="1" applyFont="1" applyBorder="1" applyAlignment="1">
      <alignment horizontal="center" vertical="center"/>
    </xf>
    <xf numFmtId="164" fontId="17" fillId="0" borderId="0" xfId="1" applyNumberFormat="1" applyFont="1" applyAlignment="1">
      <alignment vertical="center"/>
    </xf>
    <xf numFmtId="165" fontId="17" fillId="2" borderId="0" xfId="0" applyNumberFormat="1" applyFont="1" applyFill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164" fontId="19" fillId="0" borderId="0" xfId="1" applyNumberFormat="1" applyFont="1" applyAlignment="1">
      <alignment horizontal="center" vertical="center"/>
    </xf>
    <xf numFmtId="4" fontId="19" fillId="0" borderId="0" xfId="1" applyNumberFormat="1" applyFont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17" fillId="0" borderId="0" xfId="1" applyFont="1"/>
    <xf numFmtId="164" fontId="17" fillId="0" borderId="0" xfId="1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2" borderId="1" xfId="1" applyFont="1" applyFill="1" applyBorder="1" applyAlignment="1">
      <alignment vertical="center"/>
    </xf>
    <xf numFmtId="14" fontId="23" fillId="0" borderId="1" xfId="1" applyNumberFormat="1" applyFont="1" applyBorder="1" applyAlignment="1">
      <alignment horizontal="center" vertical="center"/>
    </xf>
    <xf numFmtId="0" fontId="25" fillId="2" borderId="1" xfId="1" applyFont="1" applyFill="1" applyBorder="1" applyAlignment="1">
      <alignment vertical="center" wrapText="1"/>
    </xf>
    <xf numFmtId="0" fontId="23" fillId="0" borderId="1" xfId="1" applyFont="1" applyBorder="1" applyAlignment="1">
      <alignment horizontal="right" vertical="center"/>
    </xf>
    <xf numFmtId="164" fontId="17" fillId="2" borderId="1" xfId="1" applyNumberFormat="1" applyFont="1" applyFill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vertical="center"/>
    </xf>
    <xf numFmtId="0" fontId="17" fillId="0" borderId="0" xfId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wrapText="1"/>
    </xf>
    <xf numFmtId="0" fontId="27" fillId="0" borderId="1" xfId="0" applyFont="1" applyBorder="1" applyAlignment="1">
      <alignment horizontal="center" vertical="center"/>
    </xf>
    <xf numFmtId="0" fontId="16" fillId="2" borderId="1" xfId="51" applyFont="1" applyFill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H28"/>
  <sheetViews>
    <sheetView tabSelected="1" view="pageBreakPreview" topLeftCell="C19" zoomScaleNormal="100" zoomScaleSheetLayoutView="100" workbookViewId="0">
      <selection activeCell="G15" activeCellId="4" sqref="G9 G11 G13 G14 G15"/>
    </sheetView>
  </sheetViews>
  <sheetFormatPr defaultColWidth="9.140625" defaultRowHeight="15" x14ac:dyDescent="0.25"/>
  <cols>
    <col min="1" max="1" width="9.140625" style="7"/>
    <col min="2" max="2" width="6" style="29" customWidth="1"/>
    <col min="3" max="3" width="35.42578125" style="7" customWidth="1"/>
    <col min="4" max="4" width="9.28515625" style="7" customWidth="1"/>
    <col min="5" max="5" width="30" style="7" customWidth="1"/>
    <col min="6" max="6" width="16.85546875" style="29" customWidth="1"/>
    <col min="7" max="7" width="16.140625" style="7" customWidth="1"/>
    <col min="8" max="8" width="12.7109375" style="7" customWidth="1"/>
    <col min="9" max="16384" width="9.140625" style="7"/>
  </cols>
  <sheetData>
    <row r="1" spans="2:7" ht="82.5" customHeight="1" x14ac:dyDescent="0.25">
      <c r="B1" s="70" t="s">
        <v>45</v>
      </c>
      <c r="C1" s="70"/>
      <c r="D1" s="70"/>
      <c r="E1" s="70"/>
      <c r="F1" s="70"/>
      <c r="G1" s="70"/>
    </row>
    <row r="2" spans="2:7" ht="45" x14ac:dyDescent="0.25">
      <c r="B2" s="27" t="s">
        <v>0</v>
      </c>
      <c r="C2" s="27" t="s">
        <v>1</v>
      </c>
      <c r="D2" s="27" t="s">
        <v>10</v>
      </c>
      <c r="E2" s="27" t="s">
        <v>2</v>
      </c>
      <c r="F2" s="28" t="s">
        <v>3</v>
      </c>
      <c r="G2" s="28" t="s">
        <v>4</v>
      </c>
    </row>
    <row r="3" spans="2:7" ht="38.25" x14ac:dyDescent="0.25">
      <c r="B3" s="74">
        <v>1</v>
      </c>
      <c r="C3" s="59" t="s">
        <v>46</v>
      </c>
      <c r="D3" s="4" t="s">
        <v>47</v>
      </c>
      <c r="E3" s="2" t="s">
        <v>57</v>
      </c>
      <c r="F3" s="1">
        <v>0.4</v>
      </c>
      <c r="G3" s="6">
        <v>15</v>
      </c>
    </row>
    <row r="4" spans="2:7" ht="38.25" x14ac:dyDescent="0.25">
      <c r="B4" s="74">
        <v>2</v>
      </c>
      <c r="C4" s="1" t="s">
        <v>48</v>
      </c>
      <c r="D4" s="4" t="s">
        <v>49</v>
      </c>
      <c r="E4" s="2" t="s">
        <v>58</v>
      </c>
      <c r="F4" s="1">
        <v>0.4</v>
      </c>
      <c r="G4" s="6">
        <v>10</v>
      </c>
    </row>
    <row r="5" spans="2:7" ht="25.5" x14ac:dyDescent="0.25">
      <c r="B5" s="74">
        <v>3</v>
      </c>
      <c r="C5" s="2" t="s">
        <v>50</v>
      </c>
      <c r="D5" s="4" t="s">
        <v>51</v>
      </c>
      <c r="E5" s="2" t="s">
        <v>59</v>
      </c>
      <c r="F5" s="1">
        <v>0.4</v>
      </c>
      <c r="G5" s="6">
        <v>15</v>
      </c>
    </row>
    <row r="6" spans="2:7" ht="51" x14ac:dyDescent="0.25">
      <c r="B6" s="74">
        <v>4</v>
      </c>
      <c r="C6" s="1" t="s">
        <v>16</v>
      </c>
      <c r="D6" s="4" t="s">
        <v>52</v>
      </c>
      <c r="E6" s="2" t="s">
        <v>17</v>
      </c>
      <c r="F6" s="1">
        <v>0.4</v>
      </c>
      <c r="G6" s="6">
        <v>8</v>
      </c>
    </row>
    <row r="7" spans="2:7" ht="76.5" x14ac:dyDescent="0.25">
      <c r="B7" s="74">
        <v>5</v>
      </c>
      <c r="C7" s="1" t="s">
        <v>53</v>
      </c>
      <c r="D7" s="4" t="s">
        <v>54</v>
      </c>
      <c r="E7" s="2" t="s">
        <v>60</v>
      </c>
      <c r="F7" s="1">
        <v>0.4</v>
      </c>
      <c r="G7" s="6">
        <v>15</v>
      </c>
    </row>
    <row r="8" spans="2:7" ht="38.25" x14ac:dyDescent="0.25">
      <c r="B8" s="74">
        <v>6</v>
      </c>
      <c r="C8" s="1" t="s">
        <v>55</v>
      </c>
      <c r="D8" s="4" t="s">
        <v>56</v>
      </c>
      <c r="E8" s="2" t="s">
        <v>61</v>
      </c>
      <c r="F8" s="1">
        <v>0.4</v>
      </c>
      <c r="G8" s="6">
        <v>10</v>
      </c>
    </row>
    <row r="9" spans="2:7" ht="56.25" customHeight="1" x14ac:dyDescent="0.25">
      <c r="B9" s="74">
        <v>7</v>
      </c>
      <c r="C9" s="1" t="s">
        <v>62</v>
      </c>
      <c r="D9" s="4" t="s">
        <v>63</v>
      </c>
      <c r="E9" s="2" t="s">
        <v>85</v>
      </c>
      <c r="F9" s="1">
        <v>0.4</v>
      </c>
      <c r="G9" s="6">
        <v>30</v>
      </c>
    </row>
    <row r="10" spans="2:7" ht="38.25" x14ac:dyDescent="0.25">
      <c r="B10" s="74">
        <v>8</v>
      </c>
      <c r="C10" s="2" t="s">
        <v>64</v>
      </c>
      <c r="D10" s="4" t="s">
        <v>65</v>
      </c>
      <c r="E10" s="2" t="s">
        <v>86</v>
      </c>
      <c r="F10" s="1">
        <v>0.4</v>
      </c>
      <c r="G10" s="6">
        <v>3</v>
      </c>
    </row>
    <row r="11" spans="2:7" ht="25.5" x14ac:dyDescent="0.25">
      <c r="B11" s="74">
        <v>9</v>
      </c>
      <c r="C11" s="1" t="s">
        <v>66</v>
      </c>
      <c r="D11" s="4" t="s">
        <v>67</v>
      </c>
      <c r="E11" s="2" t="s">
        <v>87</v>
      </c>
      <c r="F11" s="1">
        <v>0.4</v>
      </c>
      <c r="G11" s="6">
        <v>21</v>
      </c>
    </row>
    <row r="12" spans="2:7" ht="38.25" x14ac:dyDescent="0.25">
      <c r="B12" s="74">
        <v>10</v>
      </c>
      <c r="C12" s="1" t="s">
        <v>68</v>
      </c>
      <c r="D12" s="4" t="s">
        <v>69</v>
      </c>
      <c r="E12" s="2" t="s">
        <v>88</v>
      </c>
      <c r="F12" s="1">
        <v>0.4</v>
      </c>
      <c r="G12" s="6">
        <v>10</v>
      </c>
    </row>
    <row r="13" spans="2:7" ht="25.5" x14ac:dyDescent="0.25">
      <c r="B13" s="74">
        <v>11</v>
      </c>
      <c r="C13" s="2" t="s">
        <v>70</v>
      </c>
      <c r="D13" s="4" t="s">
        <v>71</v>
      </c>
      <c r="E13" s="2" t="s">
        <v>89</v>
      </c>
      <c r="F13" s="1">
        <v>0.4</v>
      </c>
      <c r="G13" s="6">
        <v>30</v>
      </c>
    </row>
    <row r="14" spans="2:7" ht="38.25" x14ac:dyDescent="0.25">
      <c r="B14" s="74">
        <v>12</v>
      </c>
      <c r="C14" s="1" t="s">
        <v>72</v>
      </c>
      <c r="D14" s="4" t="s">
        <v>73</v>
      </c>
      <c r="E14" s="2" t="s">
        <v>90</v>
      </c>
      <c r="F14" s="1">
        <v>0.4</v>
      </c>
      <c r="G14" s="6">
        <v>50</v>
      </c>
    </row>
    <row r="15" spans="2:7" ht="25.5" x14ac:dyDescent="0.25">
      <c r="B15" s="74">
        <v>13</v>
      </c>
      <c r="C15" s="2" t="s">
        <v>70</v>
      </c>
      <c r="D15" s="4" t="s">
        <v>74</v>
      </c>
      <c r="E15" s="2" t="s">
        <v>91</v>
      </c>
      <c r="F15" s="1">
        <v>0.4</v>
      </c>
      <c r="G15" s="6">
        <v>20</v>
      </c>
    </row>
    <row r="16" spans="2:7" ht="102" x14ac:dyDescent="0.25">
      <c r="B16" s="74">
        <v>14</v>
      </c>
      <c r="C16" s="2" t="s">
        <v>75</v>
      </c>
      <c r="D16" s="4" t="s">
        <v>76</v>
      </c>
      <c r="E16" s="2" t="s">
        <v>92</v>
      </c>
      <c r="F16" s="1">
        <v>0.4</v>
      </c>
      <c r="G16" s="6">
        <v>15</v>
      </c>
    </row>
    <row r="17" spans="2:8" ht="51" x14ac:dyDescent="0.25">
      <c r="B17" s="74">
        <v>15</v>
      </c>
      <c r="C17" s="2" t="s">
        <v>77</v>
      </c>
      <c r="D17" s="4" t="s">
        <v>78</v>
      </c>
      <c r="E17" s="2" t="s">
        <v>93</v>
      </c>
      <c r="F17" s="1">
        <v>0.4</v>
      </c>
      <c r="G17" s="6">
        <v>10</v>
      </c>
    </row>
    <row r="18" spans="2:8" ht="38.25" x14ac:dyDescent="0.25">
      <c r="B18" s="74">
        <v>16</v>
      </c>
      <c r="C18" s="2" t="s">
        <v>79</v>
      </c>
      <c r="D18" s="4" t="s">
        <v>80</v>
      </c>
      <c r="E18" s="2" t="s">
        <v>94</v>
      </c>
      <c r="F18" s="1">
        <v>0.22</v>
      </c>
      <c r="G18" s="6">
        <v>5</v>
      </c>
    </row>
    <row r="19" spans="2:8" ht="25.5" x14ac:dyDescent="0.25">
      <c r="B19" s="74">
        <v>17</v>
      </c>
      <c r="C19" s="1" t="s">
        <v>81</v>
      </c>
      <c r="D19" s="4" t="s">
        <v>82</v>
      </c>
      <c r="E19" s="2" t="s">
        <v>95</v>
      </c>
      <c r="F19" s="1">
        <v>0.4</v>
      </c>
      <c r="G19" s="6">
        <v>15</v>
      </c>
    </row>
    <row r="20" spans="2:8" ht="25.5" x14ac:dyDescent="0.25">
      <c r="B20" s="74">
        <v>18</v>
      </c>
      <c r="C20" s="1" t="s">
        <v>83</v>
      </c>
      <c r="D20" s="4" t="s">
        <v>84</v>
      </c>
      <c r="E20" s="2" t="s">
        <v>96</v>
      </c>
      <c r="F20" s="1">
        <v>0.4</v>
      </c>
      <c r="G20" s="6">
        <v>15</v>
      </c>
    </row>
    <row r="21" spans="2:8" ht="15.75" x14ac:dyDescent="0.25">
      <c r="B21" s="8"/>
      <c r="C21" s="9" t="s">
        <v>7</v>
      </c>
      <c r="D21" s="10"/>
      <c r="E21" s="11"/>
      <c r="F21" s="11"/>
      <c r="G21" s="12">
        <f>SUM(G3:G20)</f>
        <v>297</v>
      </c>
    </row>
    <row r="22" spans="2:8" ht="15.75" x14ac:dyDescent="0.25">
      <c r="B22" s="13"/>
      <c r="C22" s="14"/>
      <c r="D22" s="15"/>
      <c r="E22" s="16"/>
      <c r="F22" s="16"/>
      <c r="G22" s="17"/>
    </row>
    <row r="23" spans="2:8" x14ac:dyDescent="0.25">
      <c r="B23" s="49"/>
      <c r="C23" s="21" t="s">
        <v>8</v>
      </c>
      <c r="D23" s="21"/>
      <c r="E23" s="21"/>
      <c r="F23" s="21">
        <v>50</v>
      </c>
      <c r="G23" s="21">
        <v>905.9</v>
      </c>
    </row>
    <row r="24" spans="2:8" x14ac:dyDescent="0.25">
      <c r="B24" s="49"/>
      <c r="C24" s="18"/>
      <c r="D24" s="18"/>
      <c r="E24" s="18"/>
      <c r="F24" s="18"/>
      <c r="G24" s="18"/>
    </row>
    <row r="25" spans="2:8" x14ac:dyDescent="0.25">
      <c r="B25" s="13"/>
      <c r="C25" s="16"/>
      <c r="D25" s="13"/>
      <c r="E25" s="16"/>
      <c r="F25" s="16"/>
      <c r="G25" s="13"/>
    </row>
    <row r="26" spans="2:8" s="18" customFormat="1" x14ac:dyDescent="0.25">
      <c r="B26" s="72" t="s">
        <v>41</v>
      </c>
      <c r="C26" s="72"/>
      <c r="D26" s="72"/>
      <c r="E26" s="72"/>
      <c r="F26" s="72"/>
      <c r="G26" s="72"/>
      <c r="H26" s="20"/>
    </row>
    <row r="27" spans="2:8" x14ac:dyDescent="0.25">
      <c r="B27" s="71"/>
      <c r="C27" s="71"/>
      <c r="D27" s="71"/>
      <c r="E27" s="71"/>
      <c r="F27" s="71"/>
      <c r="G27" s="71"/>
    </row>
    <row r="28" spans="2:8" x14ac:dyDescent="0.25">
      <c r="B28" s="13"/>
      <c r="C28" s="16"/>
      <c r="D28" s="16"/>
      <c r="E28" s="16"/>
      <c r="F28" s="16"/>
      <c r="G28" s="13"/>
    </row>
  </sheetData>
  <mergeCells count="3">
    <mergeCell ref="B1:G1"/>
    <mergeCell ref="B27:G27"/>
    <mergeCell ref="B26:G26"/>
  </mergeCells>
  <phoneticPr fontId="12" type="noConversion"/>
  <printOptions horizontalCentered="1"/>
  <pageMargins left="0.70866141732283472" right="0.70866141732283472" top="0.74803149606299213" bottom="0.74803149606299213" header="0" footer="0"/>
  <pageSetup paperSize="9" scale="76" orientation="portrait" r:id="rId1"/>
  <ignoredErrors>
    <ignoredError sqref="D3:D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18"/>
  <sheetViews>
    <sheetView view="pageBreakPreview" topLeftCell="A7" zoomScale="91" zoomScaleNormal="100" zoomScaleSheetLayoutView="91" workbookViewId="0">
      <selection activeCell="E5" sqref="E5"/>
    </sheetView>
  </sheetViews>
  <sheetFormatPr defaultColWidth="9.140625" defaultRowHeight="15" x14ac:dyDescent="0.25"/>
  <cols>
    <col min="1" max="1" width="9.140625" style="7"/>
    <col min="2" max="2" width="5.140625" style="29" customWidth="1"/>
    <col min="3" max="3" width="34.7109375" style="7" customWidth="1"/>
    <col min="4" max="4" width="12.28515625" style="7" customWidth="1"/>
    <col min="5" max="5" width="35.7109375" style="7" customWidth="1"/>
    <col min="6" max="6" width="13.85546875" style="7" customWidth="1"/>
    <col min="7" max="7" width="14.140625" style="7" customWidth="1"/>
    <col min="8" max="8" width="13.5703125" style="7" customWidth="1"/>
    <col min="9" max="9" width="16.140625" style="7" customWidth="1"/>
    <col min="10" max="10" width="22.28515625" style="7" customWidth="1"/>
    <col min="11" max="16384" width="9.140625" style="7"/>
  </cols>
  <sheetData>
    <row r="1" spans="2:9" ht="81.75" customHeight="1" x14ac:dyDescent="0.25">
      <c r="B1" s="73" t="s">
        <v>97</v>
      </c>
      <c r="C1" s="73"/>
      <c r="D1" s="73"/>
      <c r="E1" s="73"/>
      <c r="F1" s="73"/>
      <c r="G1" s="73"/>
      <c r="H1" s="73"/>
      <c r="I1" s="73"/>
    </row>
    <row r="2" spans="2:9" ht="55.9" customHeight="1" x14ac:dyDescent="0.25">
      <c r="B2" s="30" t="s">
        <v>0</v>
      </c>
      <c r="C2" s="30" t="s">
        <v>1</v>
      </c>
      <c r="D2" s="30" t="s">
        <v>5</v>
      </c>
      <c r="E2" s="30" t="s">
        <v>2</v>
      </c>
      <c r="F2" s="31" t="s">
        <v>3</v>
      </c>
      <c r="G2" s="31" t="s">
        <v>4</v>
      </c>
      <c r="H2" s="31" t="s">
        <v>6</v>
      </c>
      <c r="I2" s="32" t="s">
        <v>9</v>
      </c>
    </row>
    <row r="3" spans="2:9" ht="38.25" x14ac:dyDescent="0.25">
      <c r="B3" s="33">
        <v>1</v>
      </c>
      <c r="C3" s="2" t="s">
        <v>18</v>
      </c>
      <c r="D3" s="4" t="s">
        <v>111</v>
      </c>
      <c r="E3" s="2" t="s">
        <v>107</v>
      </c>
      <c r="F3" s="1">
        <v>0.4</v>
      </c>
      <c r="G3" s="6">
        <v>15</v>
      </c>
      <c r="H3" s="67">
        <v>1</v>
      </c>
      <c r="I3" s="76">
        <v>48944</v>
      </c>
    </row>
    <row r="4" spans="2:9" ht="63.75" x14ac:dyDescent="0.25">
      <c r="B4" s="33">
        <v>2</v>
      </c>
      <c r="C4" s="2" t="s">
        <v>104</v>
      </c>
      <c r="D4" s="4" t="s">
        <v>118</v>
      </c>
      <c r="E4" s="2" t="s">
        <v>105</v>
      </c>
      <c r="F4" s="1">
        <v>0.4</v>
      </c>
      <c r="G4" s="6">
        <v>141.4</v>
      </c>
      <c r="H4" s="69">
        <v>6</v>
      </c>
      <c r="I4" s="76">
        <v>3390118.05</v>
      </c>
    </row>
    <row r="5" spans="2:9" ht="102" x14ac:dyDescent="0.25">
      <c r="B5" s="33">
        <v>3</v>
      </c>
      <c r="C5" s="1" t="s">
        <v>37</v>
      </c>
      <c r="D5" s="4" t="s">
        <v>114</v>
      </c>
      <c r="E5" s="2" t="s">
        <v>38</v>
      </c>
      <c r="F5" s="1">
        <v>0.4</v>
      </c>
      <c r="G5" s="6">
        <v>6.5</v>
      </c>
      <c r="H5" s="68">
        <v>1</v>
      </c>
      <c r="I5" s="76">
        <v>12768</v>
      </c>
    </row>
    <row r="6" spans="2:9" ht="51" x14ac:dyDescent="0.25">
      <c r="B6" s="33">
        <v>4</v>
      </c>
      <c r="C6" s="2" t="s">
        <v>39</v>
      </c>
      <c r="D6" s="4" t="s">
        <v>115</v>
      </c>
      <c r="E6" s="2" t="s">
        <v>40</v>
      </c>
      <c r="F6" s="1">
        <v>0.4</v>
      </c>
      <c r="G6" s="6">
        <v>15</v>
      </c>
      <c r="H6" s="68">
        <v>1</v>
      </c>
      <c r="I6" s="76">
        <v>63840</v>
      </c>
    </row>
    <row r="7" spans="2:9" ht="50.25" customHeight="1" x14ac:dyDescent="0.25">
      <c r="B7" s="33">
        <v>5</v>
      </c>
      <c r="C7" s="1" t="s">
        <v>48</v>
      </c>
      <c r="D7" s="4" t="s">
        <v>116</v>
      </c>
      <c r="E7" s="2" t="s">
        <v>108</v>
      </c>
      <c r="F7" s="1">
        <v>0.4</v>
      </c>
      <c r="G7" s="6">
        <v>10</v>
      </c>
      <c r="H7" s="68">
        <v>1</v>
      </c>
      <c r="I7" s="76">
        <v>27664</v>
      </c>
    </row>
    <row r="8" spans="2:9" ht="51" x14ac:dyDescent="0.25">
      <c r="B8" s="33">
        <v>6</v>
      </c>
      <c r="C8" s="1" t="s">
        <v>16</v>
      </c>
      <c r="D8" s="4" t="s">
        <v>117</v>
      </c>
      <c r="E8" s="2" t="s">
        <v>17</v>
      </c>
      <c r="F8" s="1">
        <v>0.4</v>
      </c>
      <c r="G8" s="6">
        <v>8</v>
      </c>
      <c r="H8" s="68">
        <v>1</v>
      </c>
      <c r="I8" s="76">
        <v>4256</v>
      </c>
    </row>
    <row r="9" spans="2:9" ht="25.5" x14ac:dyDescent="0.25">
      <c r="B9" s="33">
        <v>7</v>
      </c>
      <c r="C9" s="1" t="s">
        <v>66</v>
      </c>
      <c r="D9" s="4" t="s">
        <v>119</v>
      </c>
      <c r="E9" s="2" t="s">
        <v>87</v>
      </c>
      <c r="F9" s="1">
        <v>0.4</v>
      </c>
      <c r="G9" s="6">
        <v>21</v>
      </c>
      <c r="H9" s="68">
        <v>1</v>
      </c>
      <c r="I9" s="76">
        <v>66844.05</v>
      </c>
    </row>
    <row r="10" spans="2:9" ht="25.5" x14ac:dyDescent="0.25">
      <c r="B10" s="33">
        <v>8</v>
      </c>
      <c r="C10" s="1" t="s">
        <v>68</v>
      </c>
      <c r="D10" s="4" t="s">
        <v>120</v>
      </c>
      <c r="E10" s="2" t="s">
        <v>106</v>
      </c>
      <c r="F10" s="1">
        <v>0.4</v>
      </c>
      <c r="G10" s="6">
        <v>10</v>
      </c>
      <c r="H10" s="68">
        <v>1</v>
      </c>
      <c r="I10" s="76">
        <v>44562.7</v>
      </c>
    </row>
    <row r="11" spans="2:9" s="20" customFormat="1" ht="15.75" x14ac:dyDescent="0.25">
      <c r="B11" s="34"/>
      <c r="C11" s="35" t="s">
        <v>7</v>
      </c>
      <c r="D11" s="34"/>
      <c r="E11" s="36"/>
      <c r="F11" s="36"/>
      <c r="G11" s="42">
        <f>SUM(G3:G10)</f>
        <v>226.9</v>
      </c>
      <c r="H11" s="36"/>
      <c r="I11" s="38">
        <f>SUM(I3:I10)</f>
        <v>3658996.8</v>
      </c>
    </row>
    <row r="12" spans="2:9" x14ac:dyDescent="0.25">
      <c r="B12" s="19"/>
      <c r="C12" s="20"/>
      <c r="D12" s="19"/>
      <c r="E12" s="20"/>
      <c r="F12" s="20"/>
      <c r="G12" s="20"/>
      <c r="H12" s="20"/>
      <c r="I12" s="39"/>
    </row>
    <row r="13" spans="2:9" ht="16.5" customHeight="1" x14ac:dyDescent="0.25">
      <c r="B13" s="19"/>
      <c r="C13" s="18" t="s">
        <v>8</v>
      </c>
      <c r="G13" s="75">
        <v>440.9</v>
      </c>
      <c r="I13" s="40">
        <v>4288352.8</v>
      </c>
    </row>
    <row r="16" spans="2:9" s="18" customFormat="1" x14ac:dyDescent="0.25">
      <c r="B16" s="72" t="s">
        <v>42</v>
      </c>
      <c r="C16" s="72"/>
      <c r="D16" s="72"/>
      <c r="E16" s="72"/>
      <c r="F16" s="72"/>
      <c r="G16" s="72"/>
      <c r="H16" s="72"/>
      <c r="I16" s="72"/>
    </row>
    <row r="18" spans="3:9" x14ac:dyDescent="0.25">
      <c r="C18" s="72"/>
      <c r="D18" s="72"/>
      <c r="E18" s="72"/>
      <c r="F18" s="72"/>
      <c r="G18" s="72"/>
      <c r="H18" s="72"/>
      <c r="I18" s="72"/>
    </row>
  </sheetData>
  <mergeCells count="3">
    <mergeCell ref="B1:I1"/>
    <mergeCell ref="C18:I18"/>
    <mergeCell ref="B16:I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8"/>
  <sheetViews>
    <sheetView view="pageBreakPreview" topLeftCell="A16" zoomScaleNormal="100" zoomScaleSheetLayoutView="100" workbookViewId="0">
      <selection activeCell="H12" activeCellId="9" sqref="H3 H4 H5 H6 H7 H8 H9 H10 H11 H12"/>
    </sheetView>
  </sheetViews>
  <sheetFormatPr defaultColWidth="9.140625" defaultRowHeight="15" x14ac:dyDescent="0.25"/>
  <cols>
    <col min="1" max="1" width="9.140625" style="7"/>
    <col min="2" max="2" width="5.140625" style="29" customWidth="1"/>
    <col min="3" max="3" width="37.28515625" style="7" customWidth="1"/>
    <col min="4" max="4" width="15.28515625" style="7" customWidth="1"/>
    <col min="5" max="5" width="16.5703125" style="7" customWidth="1"/>
    <col min="6" max="6" width="33.85546875" style="7" customWidth="1"/>
    <col min="7" max="7" width="20.42578125" style="7" customWidth="1"/>
    <col min="8" max="8" width="16.28515625" style="7" customWidth="1"/>
    <col min="9" max="9" width="15.28515625" style="7" customWidth="1"/>
    <col min="10" max="10" width="11.42578125" style="7" bestFit="1" customWidth="1"/>
    <col min="11" max="11" width="11.5703125" style="7" bestFit="1" customWidth="1"/>
    <col min="12" max="16384" width="9.140625" style="7"/>
  </cols>
  <sheetData>
    <row r="1" spans="2:9" ht="84" customHeight="1" x14ac:dyDescent="0.25">
      <c r="B1" s="73" t="s">
        <v>98</v>
      </c>
      <c r="C1" s="73"/>
      <c r="D1" s="73"/>
      <c r="E1" s="73"/>
      <c r="F1" s="73"/>
      <c r="G1" s="73"/>
      <c r="H1" s="73"/>
      <c r="I1" s="73"/>
    </row>
    <row r="2" spans="2:9" ht="31.5" x14ac:dyDescent="0.25">
      <c r="B2" s="30" t="s">
        <v>0</v>
      </c>
      <c r="C2" s="30" t="s">
        <v>1</v>
      </c>
      <c r="D2" s="30" t="s">
        <v>12</v>
      </c>
      <c r="E2" s="30" t="s">
        <v>11</v>
      </c>
      <c r="F2" s="30" t="s">
        <v>2</v>
      </c>
      <c r="G2" s="30" t="s">
        <v>3</v>
      </c>
      <c r="H2" s="41" t="s">
        <v>13</v>
      </c>
      <c r="I2" s="41" t="s">
        <v>9</v>
      </c>
    </row>
    <row r="3" spans="2:9" ht="38.25" x14ac:dyDescent="0.25">
      <c r="B3" s="64">
        <v>1</v>
      </c>
      <c r="C3" s="1" t="s">
        <v>14</v>
      </c>
      <c r="D3" s="4" t="s">
        <v>110</v>
      </c>
      <c r="E3" s="5">
        <v>45323</v>
      </c>
      <c r="F3" s="2" t="s">
        <v>15</v>
      </c>
      <c r="G3" s="1">
        <v>0.4</v>
      </c>
      <c r="H3" s="6">
        <v>15</v>
      </c>
      <c r="I3" s="76">
        <v>48944</v>
      </c>
    </row>
    <row r="4" spans="2:9" ht="51" x14ac:dyDescent="0.25">
      <c r="B4" s="64">
        <v>2</v>
      </c>
      <c r="C4" s="2" t="s">
        <v>18</v>
      </c>
      <c r="D4" s="4" t="s">
        <v>111</v>
      </c>
      <c r="E4" s="5">
        <v>45323</v>
      </c>
      <c r="F4" s="2" t="s">
        <v>19</v>
      </c>
      <c r="G4" s="1">
        <v>0.4</v>
      </c>
      <c r="H4" s="6">
        <v>15</v>
      </c>
      <c r="I4" s="76">
        <v>48944</v>
      </c>
    </row>
    <row r="5" spans="2:9" ht="50.25" customHeight="1" x14ac:dyDescent="0.25">
      <c r="B5" s="64">
        <v>3</v>
      </c>
      <c r="C5" s="1" t="s">
        <v>27</v>
      </c>
      <c r="D5" s="4" t="s">
        <v>112</v>
      </c>
      <c r="E5" s="5">
        <v>45323</v>
      </c>
      <c r="F5" s="2" t="s">
        <v>28</v>
      </c>
      <c r="G5" s="1">
        <v>0.4</v>
      </c>
      <c r="H5" s="6">
        <v>15</v>
      </c>
      <c r="I5" s="76">
        <v>48944</v>
      </c>
    </row>
    <row r="6" spans="2:9" ht="51" x14ac:dyDescent="0.25">
      <c r="B6" s="64">
        <v>4</v>
      </c>
      <c r="C6" s="2" t="s">
        <v>29</v>
      </c>
      <c r="D6" s="4" t="s">
        <v>113</v>
      </c>
      <c r="E6" s="5">
        <v>45323</v>
      </c>
      <c r="F6" s="2" t="s">
        <v>30</v>
      </c>
      <c r="G6" s="1">
        <v>0.4</v>
      </c>
      <c r="H6" s="6">
        <v>15</v>
      </c>
      <c r="I6" s="76">
        <v>48944</v>
      </c>
    </row>
    <row r="7" spans="2:9" ht="54.75" customHeight="1" x14ac:dyDescent="0.25">
      <c r="B7" s="64">
        <v>5</v>
      </c>
      <c r="C7" s="1" t="s">
        <v>37</v>
      </c>
      <c r="D7" s="4" t="s">
        <v>114</v>
      </c>
      <c r="E7" s="5">
        <v>45327</v>
      </c>
      <c r="F7" s="2" t="s">
        <v>38</v>
      </c>
      <c r="G7" s="1">
        <v>0.4</v>
      </c>
      <c r="H7" s="6">
        <v>6.5</v>
      </c>
      <c r="I7" s="76">
        <v>12768</v>
      </c>
    </row>
    <row r="8" spans="2:9" ht="51" x14ac:dyDescent="0.25">
      <c r="B8" s="64">
        <v>6</v>
      </c>
      <c r="C8" s="2" t="s">
        <v>39</v>
      </c>
      <c r="D8" s="4" t="s">
        <v>115</v>
      </c>
      <c r="E8" s="5">
        <v>45348</v>
      </c>
      <c r="F8" s="2" t="s">
        <v>40</v>
      </c>
      <c r="G8" s="1">
        <v>0.4</v>
      </c>
      <c r="H8" s="6">
        <v>15</v>
      </c>
      <c r="I8" s="76">
        <v>63840</v>
      </c>
    </row>
    <row r="9" spans="2:9" ht="51" x14ac:dyDescent="0.25">
      <c r="B9" s="64">
        <v>7</v>
      </c>
      <c r="C9" s="1" t="s">
        <v>20</v>
      </c>
      <c r="D9" s="4" t="s">
        <v>114</v>
      </c>
      <c r="E9" s="5">
        <v>45323</v>
      </c>
      <c r="F9" s="2" t="s">
        <v>21</v>
      </c>
      <c r="G9" s="1">
        <v>0.4</v>
      </c>
      <c r="H9" s="6">
        <v>10</v>
      </c>
      <c r="I9" s="76">
        <v>17024</v>
      </c>
    </row>
    <row r="10" spans="2:9" ht="38.25" x14ac:dyDescent="0.25">
      <c r="B10" s="65">
        <v>8</v>
      </c>
      <c r="C10" s="1" t="s">
        <v>48</v>
      </c>
      <c r="D10" s="4" t="s">
        <v>116</v>
      </c>
      <c r="E10" s="5">
        <v>45337</v>
      </c>
      <c r="F10" s="2" t="s">
        <v>58</v>
      </c>
      <c r="G10" s="1">
        <v>0.4</v>
      </c>
      <c r="H10" s="6">
        <v>10</v>
      </c>
      <c r="I10" s="76">
        <v>27664</v>
      </c>
    </row>
    <row r="11" spans="2:9" ht="51" x14ac:dyDescent="0.25">
      <c r="B11" s="65">
        <v>9</v>
      </c>
      <c r="C11" s="1" t="s">
        <v>16</v>
      </c>
      <c r="D11" s="4" t="s">
        <v>117</v>
      </c>
      <c r="E11" s="5">
        <v>45344</v>
      </c>
      <c r="F11" s="2" t="s">
        <v>17</v>
      </c>
      <c r="G11" s="1">
        <v>0.4</v>
      </c>
      <c r="H11" s="6">
        <v>8</v>
      </c>
      <c r="I11" s="76">
        <v>4256</v>
      </c>
    </row>
    <row r="12" spans="2:9" ht="25.5" x14ac:dyDescent="0.25">
      <c r="B12" s="65">
        <v>10</v>
      </c>
      <c r="C12" s="3" t="s">
        <v>99</v>
      </c>
      <c r="D12" s="3" t="s">
        <v>109</v>
      </c>
      <c r="E12" s="60">
        <v>45327</v>
      </c>
      <c r="F12" s="61" t="s">
        <v>100</v>
      </c>
      <c r="G12" s="3">
        <v>0.4</v>
      </c>
      <c r="H12" s="6">
        <v>15</v>
      </c>
      <c r="I12" s="76">
        <v>63840</v>
      </c>
    </row>
    <row r="13" spans="2:9" ht="15.75" x14ac:dyDescent="0.25">
      <c r="B13" s="36"/>
      <c r="C13" s="35" t="s">
        <v>7</v>
      </c>
      <c r="D13" s="36"/>
      <c r="E13" s="36"/>
      <c r="F13" s="36"/>
      <c r="G13" s="36"/>
      <c r="H13" s="42">
        <f>SUM(H3:H12)</f>
        <v>124.5</v>
      </c>
      <c r="I13" s="38">
        <f>SUM(I3:I12)</f>
        <v>385168</v>
      </c>
    </row>
    <row r="14" spans="2:9" ht="15.75" x14ac:dyDescent="0.25">
      <c r="B14" s="20"/>
      <c r="C14" s="43"/>
      <c r="D14" s="20"/>
      <c r="E14" s="20"/>
      <c r="F14" s="20"/>
      <c r="G14" s="20"/>
      <c r="H14" s="44"/>
      <c r="I14" s="45"/>
    </row>
    <row r="15" spans="2:9" x14ac:dyDescent="0.2">
      <c r="C15" s="7" t="s">
        <v>8</v>
      </c>
      <c r="D15" s="22"/>
      <c r="E15" s="23"/>
      <c r="F15" s="24"/>
      <c r="G15" s="25">
        <v>22</v>
      </c>
      <c r="H15" s="25">
        <v>256.5</v>
      </c>
      <c r="I15" s="26">
        <v>761292</v>
      </c>
    </row>
    <row r="18" spans="3:10" x14ac:dyDescent="0.25">
      <c r="C18" s="72" t="s">
        <v>42</v>
      </c>
      <c r="D18" s="72"/>
      <c r="E18" s="72"/>
      <c r="F18" s="72"/>
      <c r="G18" s="72"/>
      <c r="H18" s="72"/>
      <c r="I18" s="72"/>
      <c r="J18" s="72"/>
    </row>
  </sheetData>
  <sortState xmlns:xlrd2="http://schemas.microsoft.com/office/spreadsheetml/2017/richdata2" ref="A3:I9">
    <sortCondition ref="E3:E9"/>
  </sortState>
  <mergeCells count="2">
    <mergeCell ref="B1:I1"/>
    <mergeCell ref="C18:J18"/>
  </mergeCells>
  <printOptions horizontalCentered="1"/>
  <pageMargins left="0.7" right="0.7" top="0.75" bottom="0.75" header="0.3" footer="0.3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view="pageBreakPreview" topLeftCell="A3" zoomScale="96" zoomScaleNormal="100" zoomScaleSheetLayoutView="96" workbookViewId="0">
      <selection activeCell="G3" sqref="G3:G7"/>
    </sheetView>
  </sheetViews>
  <sheetFormatPr defaultRowHeight="15" x14ac:dyDescent="0.25"/>
  <cols>
    <col min="1" max="1" width="9.140625" style="18"/>
    <col min="2" max="2" width="6" style="18" customWidth="1"/>
    <col min="3" max="3" width="35.42578125" style="18" customWidth="1"/>
    <col min="4" max="4" width="11.28515625" style="18" customWidth="1"/>
    <col min="5" max="5" width="31.5703125" style="18" customWidth="1"/>
    <col min="6" max="6" width="16.85546875" style="18" customWidth="1"/>
    <col min="7" max="7" width="16.140625" style="18" customWidth="1"/>
    <col min="8" max="16384" width="9.140625" style="18"/>
  </cols>
  <sheetData>
    <row r="1" spans="2:8" ht="85.5" customHeight="1" x14ac:dyDescent="0.25">
      <c r="B1" s="73" t="s">
        <v>102</v>
      </c>
      <c r="C1" s="73"/>
      <c r="D1" s="73"/>
      <c r="E1" s="73"/>
      <c r="F1" s="73"/>
      <c r="G1" s="73"/>
    </row>
    <row r="2" spans="2:8" ht="81.75" customHeight="1" x14ac:dyDescent="0.25">
      <c r="B2" s="30" t="s">
        <v>0</v>
      </c>
      <c r="C2" s="30" t="s">
        <v>1</v>
      </c>
      <c r="D2" s="27" t="s">
        <v>10</v>
      </c>
      <c r="E2" s="30" t="s">
        <v>2</v>
      </c>
      <c r="F2" s="30" t="s">
        <v>3</v>
      </c>
      <c r="G2" s="41" t="s">
        <v>4</v>
      </c>
    </row>
    <row r="3" spans="2:8" ht="88.5" customHeight="1" x14ac:dyDescent="0.25">
      <c r="B3" s="66">
        <v>1</v>
      </c>
      <c r="C3" s="63" t="s">
        <v>23</v>
      </c>
      <c r="D3" s="4" t="s">
        <v>24</v>
      </c>
      <c r="E3" s="2" t="s">
        <v>101</v>
      </c>
      <c r="F3" s="1">
        <v>0.4</v>
      </c>
      <c r="G3" s="6">
        <v>3.5</v>
      </c>
    </row>
    <row r="4" spans="2:8" ht="71.25" customHeight="1" x14ac:dyDescent="0.25">
      <c r="B4" s="66">
        <v>2</v>
      </c>
      <c r="C4" s="1" t="s">
        <v>22</v>
      </c>
      <c r="D4" s="4" t="s">
        <v>25</v>
      </c>
      <c r="E4" s="2" t="s">
        <v>26</v>
      </c>
      <c r="F4" s="1">
        <v>0.4</v>
      </c>
      <c r="G4" s="6">
        <v>7</v>
      </c>
    </row>
    <row r="5" spans="2:8" ht="63.75" customHeight="1" x14ac:dyDescent="0.25">
      <c r="B5" s="66">
        <v>3</v>
      </c>
      <c r="C5" s="1" t="s">
        <v>31</v>
      </c>
      <c r="D5" s="4" t="s">
        <v>32</v>
      </c>
      <c r="E5" s="2" t="s">
        <v>33</v>
      </c>
      <c r="F5" s="1">
        <v>0.4</v>
      </c>
      <c r="G5" s="6">
        <v>3.5</v>
      </c>
    </row>
    <row r="6" spans="2:8" ht="97.5" customHeight="1" x14ac:dyDescent="0.25">
      <c r="B6" s="66">
        <v>4</v>
      </c>
      <c r="C6" s="1" t="s">
        <v>34</v>
      </c>
      <c r="D6" s="4" t="s">
        <v>35</v>
      </c>
      <c r="E6" s="2" t="s">
        <v>36</v>
      </c>
      <c r="F6" s="1">
        <v>0.4</v>
      </c>
      <c r="G6" s="6">
        <v>10</v>
      </c>
    </row>
    <row r="7" spans="2:8" ht="15.75" x14ac:dyDescent="0.2">
      <c r="B7" s="11"/>
      <c r="C7" s="9" t="s">
        <v>7</v>
      </c>
      <c r="D7" s="46"/>
      <c r="E7" s="62"/>
      <c r="F7" s="36"/>
      <c r="G7" s="42">
        <f>G3+G4+G5+G6</f>
        <v>24</v>
      </c>
    </row>
    <row r="8" spans="2:8" x14ac:dyDescent="0.25">
      <c r="B8" s="47"/>
      <c r="C8" s="47"/>
      <c r="D8" s="47"/>
      <c r="E8" s="47"/>
      <c r="F8" s="47"/>
      <c r="G8" s="47"/>
    </row>
    <row r="9" spans="2:8" x14ac:dyDescent="0.25">
      <c r="B9" s="47"/>
      <c r="C9" s="20" t="s">
        <v>8</v>
      </c>
      <c r="D9" s="19"/>
      <c r="E9" s="19">
        <v>4</v>
      </c>
      <c r="F9" s="20"/>
      <c r="G9" s="48">
        <v>24</v>
      </c>
    </row>
    <row r="12" spans="2:8" x14ac:dyDescent="0.25">
      <c r="B12" s="72" t="s">
        <v>43</v>
      </c>
      <c r="C12" s="72"/>
      <c r="D12" s="72"/>
      <c r="E12" s="72"/>
      <c r="F12" s="72"/>
      <c r="G12" s="72"/>
      <c r="H12" s="20"/>
    </row>
  </sheetData>
  <mergeCells count="2">
    <mergeCell ref="B1:G1"/>
    <mergeCell ref="B12:G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ignoredErrors>
    <ignoredError sqref="D3:D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1"/>
  <sheetViews>
    <sheetView view="pageBreakPreview" topLeftCell="B1" zoomScaleNormal="100" zoomScaleSheetLayoutView="100" workbookViewId="0">
      <selection activeCell="E6" sqref="E6"/>
    </sheetView>
  </sheetViews>
  <sheetFormatPr defaultColWidth="9.140625" defaultRowHeight="15" x14ac:dyDescent="0.25"/>
  <cols>
    <col min="1" max="1" width="9.140625" style="18"/>
    <col min="2" max="2" width="5.140625" style="49" customWidth="1"/>
    <col min="3" max="3" width="35.28515625" style="18" customWidth="1"/>
    <col min="4" max="4" width="11.140625" style="18" customWidth="1"/>
    <col min="5" max="5" width="22.28515625" style="18" customWidth="1"/>
    <col min="6" max="6" width="14.140625" style="18" customWidth="1"/>
    <col min="7" max="7" width="14.85546875" style="18" customWidth="1"/>
    <col min="8" max="8" width="11.42578125" style="18" customWidth="1"/>
    <col min="9" max="9" width="22.28515625" style="18" customWidth="1"/>
    <col min="10" max="16384" width="9.140625" style="18"/>
  </cols>
  <sheetData>
    <row r="1" spans="2:9" ht="81.75" customHeight="1" x14ac:dyDescent="0.25">
      <c r="B1" s="73" t="s">
        <v>103</v>
      </c>
      <c r="C1" s="73"/>
      <c r="D1" s="73"/>
      <c r="E1" s="73"/>
      <c r="F1" s="73"/>
      <c r="G1" s="73"/>
      <c r="H1" s="73"/>
    </row>
    <row r="2" spans="2:9" ht="45" x14ac:dyDescent="0.25">
      <c r="B2" s="30" t="s">
        <v>0</v>
      </c>
      <c r="C2" s="30" t="s">
        <v>1</v>
      </c>
      <c r="D2" s="30" t="s">
        <v>5</v>
      </c>
      <c r="E2" s="30" t="s">
        <v>2</v>
      </c>
      <c r="F2" s="31" t="s">
        <v>3</v>
      </c>
      <c r="G2" s="31" t="s">
        <v>4</v>
      </c>
      <c r="H2" s="41" t="s">
        <v>9</v>
      </c>
    </row>
    <row r="3" spans="2:9" x14ac:dyDescent="0.25">
      <c r="B3" s="8"/>
      <c r="C3" s="50"/>
      <c r="D3" s="51"/>
      <c r="E3" s="52"/>
      <c r="F3" s="53"/>
      <c r="G3" s="53"/>
      <c r="H3" s="54"/>
      <c r="I3" s="55"/>
    </row>
    <row r="4" spans="2:9" ht="15.75" x14ac:dyDescent="0.25">
      <c r="B4" s="56"/>
      <c r="C4" s="35" t="s">
        <v>7</v>
      </c>
      <c r="D4" s="57"/>
      <c r="E4" s="57"/>
      <c r="F4" s="57"/>
      <c r="G4" s="57"/>
      <c r="H4" s="37">
        <f>SUM(H3:H3)</f>
        <v>0</v>
      </c>
    </row>
    <row r="5" spans="2:9" ht="15.75" x14ac:dyDescent="0.25">
      <c r="B5" s="19"/>
      <c r="C5" s="43"/>
      <c r="D5" s="20"/>
      <c r="E5" s="20"/>
      <c r="F5" s="20"/>
      <c r="G5" s="20"/>
      <c r="H5" s="39"/>
    </row>
    <row r="6" spans="2:9" ht="15.75" x14ac:dyDescent="0.25">
      <c r="B6" s="19"/>
      <c r="C6" s="43"/>
      <c r="D6" s="20"/>
      <c r="E6" s="20"/>
      <c r="F6" s="20"/>
      <c r="G6" s="20"/>
      <c r="H6" s="39"/>
    </row>
    <row r="7" spans="2:9" x14ac:dyDescent="0.25">
      <c r="B7" s="58"/>
      <c r="C7" s="20" t="s">
        <v>8</v>
      </c>
      <c r="D7" s="20"/>
      <c r="E7" s="47"/>
      <c r="F7" s="47"/>
      <c r="G7" s="47"/>
      <c r="H7" s="47"/>
    </row>
    <row r="8" spans="2:9" x14ac:dyDescent="0.25">
      <c r="B8" s="58"/>
      <c r="C8" s="20"/>
      <c r="D8" s="20"/>
      <c r="E8" s="47"/>
      <c r="F8" s="47"/>
      <c r="G8" s="47"/>
      <c r="H8" s="47"/>
    </row>
    <row r="9" spans="2:9" x14ac:dyDescent="0.25">
      <c r="B9" s="58"/>
      <c r="C9" s="20"/>
      <c r="D9" s="20"/>
      <c r="E9" s="47"/>
      <c r="F9" s="47"/>
      <c r="G9" s="47"/>
      <c r="H9" s="47"/>
    </row>
    <row r="10" spans="2:9" x14ac:dyDescent="0.25">
      <c r="B10" s="19"/>
      <c r="C10" s="20"/>
      <c r="D10" s="20"/>
      <c r="E10" s="20"/>
      <c r="F10" s="20"/>
      <c r="G10" s="20"/>
      <c r="H10" s="20"/>
    </row>
    <row r="11" spans="2:9" x14ac:dyDescent="0.25">
      <c r="B11" s="72" t="s">
        <v>44</v>
      </c>
      <c r="C11" s="72"/>
      <c r="D11" s="72"/>
      <c r="E11" s="72"/>
      <c r="F11" s="72"/>
      <c r="G11" s="72"/>
      <c r="H11" s="72"/>
    </row>
  </sheetData>
  <mergeCells count="2">
    <mergeCell ref="B1:H1"/>
    <mergeCell ref="B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2024-03-04T04:49:36Z</dcterms:modified>
</cp:coreProperties>
</file>