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DF4E58B-80F8-4625-99D8-6A64FF65B93B}" xr6:coauthVersionLast="47" xr6:coauthVersionMax="47" xr10:uidLastSave="{00000000-0000-0000-0000-000000000000}"/>
  <bookViews>
    <workbookView xWindow="9945" yWindow="1125" windowWidth="11940" windowHeight="13980" tabRatio="672" firstSheet="2" activeTab="3" xr2:uid="{00000000-000D-0000-FFFF-FFFF00000000}"/>
  </bookViews>
  <sheets>
    <sheet name="приложение 2" sheetId="5" state="hidden" r:id="rId1"/>
    <sheet name="приложение 3" sheetId="6" state="hidden" r:id="rId2"/>
    <sheet name="прил 4" sheetId="7" r:id="rId3"/>
    <sheet name="прил 5" sheetId="8" r:id="rId4"/>
  </sheets>
  <calcPr calcId="191029"/>
</workbook>
</file>

<file path=xl/calcChain.xml><?xml version="1.0" encoding="utf-8"?>
<calcChain xmlns="http://schemas.openxmlformats.org/spreadsheetml/2006/main">
  <c r="C6" i="5" l="1"/>
  <c r="D6" i="5"/>
  <c r="C10" i="6"/>
  <c r="C9" i="6"/>
  <c r="E10" i="6"/>
  <c r="E9" i="6"/>
  <c r="D10" i="6"/>
  <c r="D9" i="6"/>
  <c r="E8" i="6" l="1"/>
  <c r="C8" i="6" l="1"/>
  <c r="D8" i="6"/>
</calcChain>
</file>

<file path=xl/sharedStrings.xml><?xml version="1.0" encoding="utf-8"?>
<sst xmlns="http://schemas.openxmlformats.org/spreadsheetml/2006/main" count="105" uniqueCount="42">
  <si>
    <t>Наименование мероприятий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</si>
  <si>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</si>
  <si>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</si>
  <si>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</si>
  <si>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</si>
  <si>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</si>
  <si>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</si>
  <si>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</si>
  <si>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</si>
  <si>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</si>
  <si>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</si>
  <si>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</si>
  <si>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</si>
  <si>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</si>
  <si>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</si>
  <si>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</si>
  <si>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</si>
  <si>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</si>
  <si>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</si>
  <si>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</si>
  <si>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</si>
  <si>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</si>
  <si>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</si>
  <si>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</si>
  <si>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</si>
  <si>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</si>
  <si>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</si>
  <si>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</si>
  <si>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</si>
  <si>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</si>
  <si>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Количество заявок (штук)</t>
  </si>
  <si>
    <t>-</t>
  </si>
  <si>
    <t xml:space="preserve"> </t>
  </si>
  <si>
    <t>№ п/п</t>
  </si>
  <si>
    <t xml:space="preserve">Приложение №5
к стандартам раскрытия информации
субъектами оптового и розничных
рынков электрической энергии
</t>
  </si>
  <si>
    <t xml:space="preserve">Приложение №2
к стандартам раскрытия информации
субъектами оптового и розничных
рынков электрической энергии
</t>
  </si>
  <si>
    <t xml:space="preserve">Приложение №3
к стандартам раскрытия информации
субъектами оптового и розничных
рынков электрической энергии
</t>
  </si>
  <si>
    <t xml:space="preserve">Приложение №4
к стандартам раскрытия информации
субъектами оптового и розничных
рынков электрической энергии
</t>
  </si>
  <si>
    <t xml:space="preserve">ИНФОРМАЦИЯ
о поданных заявках на технологическое присоединение ООО ЭСК "Энергия"
за 2022 год
</t>
  </si>
  <si>
    <t>ИНФОРМАЦИЯ
об осуществлении технологического присоединения
по договорам, заключенным ООО ЭСК "Энергия"
за 2022 год</t>
  </si>
  <si>
    <t>ФАКТИЧЕСКИЕ СРЕДНИЕ ДАННЫЕ
о присоединенных объемах максимальной мощности
за 3 предыдущих года (2020-2022 гг.) по каждому мероприятию
ООО ЭСК "Энергия"</t>
  </si>
  <si>
    <t xml:space="preserve">ФАКТИЧЕСКИЕ СРЕДНИЕ ДАННЫЕ
о длине линий электропередачи и об объемах максимальной
мощности построенных объектов за 3 предыдущих года (2020-2022 гг.)
по каждому мероприятию ООО ЭСК "Энергия"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</si>
</sst>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р_._-;\-* #,##0.00_р_._-;_-* &quot;-&quot;??_р_._-;_-@_-"/>
    <numFmt numFmtId="166" formatCode="0.0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 indent="2"/>
    </xf>
    <xf numFmtId="166" fontId="5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 xr:uid="{00000000-0005-0000-0000-000002000000}"/>
    <cellStyle name="Обычный 2 11" xfId="3" xr:uid="{00000000-0005-0000-0000-000003000000}"/>
    <cellStyle name="Обычный 3" xfId="4" xr:uid="{00000000-0005-0000-0000-000004000000}"/>
    <cellStyle name="Обычный 5" xfId="5" xr:uid="{00000000-0005-0000-0000-000005000000}"/>
    <cellStyle name="Финансовый 2" xfId="6" xr:uid="{00000000-0005-0000-0000-000006000000}"/>
    <cellStyle name="Финансовый 2 2" xfId="7" xr:uid="{00000000-0005-0000-0000-000007000000}"/>
    <cellStyle name="Финансовый 3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workbookViewId="0">
      <selection activeCell="A2" sqref="A2:D2"/>
    </sheetView>
  </sheetViews>
  <sheetFormatPr defaultRowHeight="15" x14ac:dyDescent="0.25"/>
  <cols>
    <col min="1" max="1" width="6.85546875" style="1" customWidth="1"/>
    <col min="2" max="2" width="45" style="1" customWidth="1"/>
    <col min="3" max="3" width="14.7109375" style="1" customWidth="1"/>
    <col min="4" max="4" width="11.7109375" style="1" customWidth="1"/>
    <col min="5" max="16384" width="9.140625" style="1"/>
  </cols>
  <sheetData>
    <row r="1" spans="1:6" ht="74.25" customHeight="1" x14ac:dyDescent="0.25">
      <c r="A1" s="19" t="s">
        <v>35</v>
      </c>
      <c r="B1" s="19"/>
      <c r="C1" s="19"/>
      <c r="D1" s="19"/>
      <c r="E1" s="7"/>
      <c r="F1" s="7"/>
    </row>
    <row r="2" spans="1:6" ht="69.75" customHeight="1" x14ac:dyDescent="0.25">
      <c r="A2" s="20" t="s">
        <v>40</v>
      </c>
      <c r="B2" s="20"/>
      <c r="C2" s="20"/>
      <c r="D2" s="20"/>
    </row>
    <row r="3" spans="1:6" x14ac:dyDescent="0.25">
      <c r="A3" s="2"/>
      <c r="B3" s="2"/>
      <c r="C3" s="2"/>
      <c r="D3" s="2"/>
    </row>
    <row r="4" spans="1:6" ht="120" x14ac:dyDescent="0.25">
      <c r="A4" s="3" t="s">
        <v>33</v>
      </c>
      <c r="B4" s="8" t="s">
        <v>0</v>
      </c>
      <c r="C4" s="3" t="s">
        <v>1</v>
      </c>
      <c r="D4" s="3" t="s">
        <v>2</v>
      </c>
    </row>
    <row r="5" spans="1:6" ht="30" x14ac:dyDescent="0.25">
      <c r="A5" s="3">
        <v>1</v>
      </c>
      <c r="B5" s="4" t="s">
        <v>3</v>
      </c>
      <c r="C5" s="9" t="s">
        <v>31</v>
      </c>
      <c r="D5" s="9" t="s">
        <v>31</v>
      </c>
    </row>
    <row r="6" spans="1:6" ht="60" x14ac:dyDescent="0.25">
      <c r="A6" s="3">
        <v>2</v>
      </c>
      <c r="B6" s="4" t="s">
        <v>4</v>
      </c>
      <c r="C6" s="13">
        <f>356.33+905.65</f>
        <v>1261.98</v>
      </c>
      <c r="D6" s="9">
        <f>160+250</f>
        <v>410</v>
      </c>
    </row>
    <row r="7" spans="1:6" ht="30" x14ac:dyDescent="0.25">
      <c r="A7" s="3">
        <v>3</v>
      </c>
      <c r="B7" s="4" t="s">
        <v>5</v>
      </c>
      <c r="C7" s="9" t="s">
        <v>31</v>
      </c>
      <c r="D7" s="9" t="s">
        <v>31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topLeftCell="A13" workbookViewId="0">
      <selection activeCell="C11" sqref="C11"/>
    </sheetView>
  </sheetViews>
  <sheetFormatPr defaultRowHeight="15" x14ac:dyDescent="0.25"/>
  <cols>
    <col min="1" max="1" width="9.140625" style="1"/>
    <col min="2" max="2" width="34.5703125" style="1" customWidth="1"/>
    <col min="3" max="3" width="13.85546875" style="1" customWidth="1"/>
    <col min="4" max="4" width="13.7109375" style="1" customWidth="1"/>
    <col min="5" max="5" width="16.28515625" style="1" customWidth="1"/>
    <col min="6" max="16384" width="9.140625" style="1"/>
  </cols>
  <sheetData>
    <row r="1" spans="1:5" ht="75" customHeight="1" x14ac:dyDescent="0.25">
      <c r="A1" s="19" t="s">
        <v>36</v>
      </c>
      <c r="B1" s="21"/>
      <c r="C1" s="21"/>
      <c r="D1" s="21"/>
      <c r="E1" s="21"/>
    </row>
    <row r="2" spans="1:5" ht="76.5" customHeight="1" x14ac:dyDescent="0.25">
      <c r="A2" s="20" t="s">
        <v>41</v>
      </c>
      <c r="B2" s="22"/>
      <c r="C2" s="22"/>
      <c r="D2" s="22"/>
      <c r="E2" s="22"/>
    </row>
    <row r="3" spans="1:5" ht="213.75" customHeight="1" x14ac:dyDescent="0.25">
      <c r="A3" s="10" t="s">
        <v>33</v>
      </c>
      <c r="B3" s="8" t="s">
        <v>0</v>
      </c>
      <c r="C3" s="3" t="s">
        <v>6</v>
      </c>
      <c r="D3" s="3" t="s">
        <v>7</v>
      </c>
      <c r="E3" s="3" t="s">
        <v>8</v>
      </c>
    </row>
    <row r="4" spans="1:5" ht="30" x14ac:dyDescent="0.25">
      <c r="A4" s="3">
        <v>1</v>
      </c>
      <c r="B4" s="4" t="s">
        <v>9</v>
      </c>
      <c r="C4" s="9" t="s">
        <v>31</v>
      </c>
      <c r="D4" s="9" t="s">
        <v>31</v>
      </c>
      <c r="E4" s="9" t="s">
        <v>31</v>
      </c>
    </row>
    <row r="5" spans="1:5" x14ac:dyDescent="0.25">
      <c r="A5" s="4"/>
      <c r="B5" s="6" t="s">
        <v>10</v>
      </c>
      <c r="C5" s="9" t="s">
        <v>31</v>
      </c>
      <c r="D5" s="9" t="s">
        <v>31</v>
      </c>
      <c r="E5" s="9" t="s">
        <v>31</v>
      </c>
    </row>
    <row r="6" spans="1:5" x14ac:dyDescent="0.25">
      <c r="A6" s="4"/>
      <c r="B6" s="6" t="s">
        <v>11</v>
      </c>
      <c r="C6" s="9" t="s">
        <v>31</v>
      </c>
      <c r="D6" s="9" t="s">
        <v>31</v>
      </c>
      <c r="E6" s="9" t="s">
        <v>31</v>
      </c>
    </row>
    <row r="7" spans="1:5" x14ac:dyDescent="0.25">
      <c r="A7" s="4"/>
      <c r="B7" s="6" t="s">
        <v>12</v>
      </c>
      <c r="C7" s="9" t="s">
        <v>31</v>
      </c>
      <c r="D7" s="9" t="s">
        <v>31</v>
      </c>
      <c r="E7" s="9" t="s">
        <v>31</v>
      </c>
    </row>
    <row r="8" spans="1:5" ht="30" x14ac:dyDescent="0.25">
      <c r="A8" s="3">
        <v>2</v>
      </c>
      <c r="B8" s="4" t="s">
        <v>13</v>
      </c>
      <c r="C8" s="16">
        <f>C9+C10</f>
        <v>8685.32</v>
      </c>
      <c r="D8" s="15">
        <f>D9+D10</f>
        <v>8.8989999999999991</v>
      </c>
      <c r="E8" s="18">
        <f>E9+E10</f>
        <v>1193.3</v>
      </c>
    </row>
    <row r="9" spans="1:5" x14ac:dyDescent="0.25">
      <c r="A9" s="4"/>
      <c r="B9" s="6" t="s">
        <v>10</v>
      </c>
      <c r="C9" s="16">
        <f>1738.85+1905.77+4465.37</f>
        <v>8109.99</v>
      </c>
      <c r="D9" s="9">
        <f>2.895+3.285+2.219</f>
        <v>8.3989999999999991</v>
      </c>
      <c r="E9" s="18">
        <f>280+377.5+286</f>
        <v>943.5</v>
      </c>
    </row>
    <row r="10" spans="1:5" x14ac:dyDescent="0.25">
      <c r="A10" s="4"/>
      <c r="B10" s="6" t="s">
        <v>11</v>
      </c>
      <c r="C10" s="16">
        <f>50.85+524.48</f>
        <v>575.33000000000004</v>
      </c>
      <c r="D10" s="15">
        <f>0.05+0.45</f>
        <v>0.5</v>
      </c>
      <c r="E10" s="9">
        <f>10+239.8</f>
        <v>249.8</v>
      </c>
    </row>
    <row r="11" spans="1:5" x14ac:dyDescent="0.25">
      <c r="A11" s="4"/>
      <c r="B11" s="6" t="s">
        <v>12</v>
      </c>
      <c r="C11" s="9" t="s">
        <v>31</v>
      </c>
      <c r="D11" s="9" t="s">
        <v>31</v>
      </c>
      <c r="E11" s="9" t="s">
        <v>31</v>
      </c>
    </row>
  </sheetData>
  <mergeCells count="2">
    <mergeCell ref="A1:E1"/>
    <mergeCell ref="A2:E2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B24" sqref="B24"/>
    </sheetView>
  </sheetViews>
  <sheetFormatPr defaultRowHeight="15" x14ac:dyDescent="0.25"/>
  <cols>
    <col min="1" max="1" width="9.140625" style="1"/>
    <col min="2" max="2" width="30" style="1" customWidth="1"/>
    <col min="3" max="16384" width="9.140625" style="1"/>
  </cols>
  <sheetData>
    <row r="1" spans="1:16" ht="82.5" customHeight="1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76.5" customHeight="1" x14ac:dyDescent="0.25">
      <c r="A2" s="23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6" t="s">
        <v>14</v>
      </c>
      <c r="B3" s="26"/>
      <c r="C3" s="26" t="s">
        <v>15</v>
      </c>
      <c r="D3" s="26"/>
      <c r="E3" s="26"/>
      <c r="F3" s="26" t="s">
        <v>16</v>
      </c>
      <c r="G3" s="26"/>
      <c r="H3" s="26"/>
      <c r="I3" s="26" t="s">
        <v>17</v>
      </c>
      <c r="J3" s="26"/>
      <c r="K3" s="26"/>
    </row>
    <row r="4" spans="1:16" ht="30" x14ac:dyDescent="0.25">
      <c r="A4" s="26"/>
      <c r="B4" s="26"/>
      <c r="C4" s="3" t="s">
        <v>10</v>
      </c>
      <c r="D4" s="3" t="s">
        <v>11</v>
      </c>
      <c r="E4" s="3" t="s">
        <v>18</v>
      </c>
      <c r="F4" s="3" t="s">
        <v>10</v>
      </c>
      <c r="G4" s="3" t="s">
        <v>11</v>
      </c>
      <c r="H4" s="3" t="s">
        <v>18</v>
      </c>
      <c r="I4" s="3" t="s">
        <v>10</v>
      </c>
      <c r="J4" s="3" t="s">
        <v>11</v>
      </c>
      <c r="K4" s="3" t="s">
        <v>18</v>
      </c>
    </row>
    <row r="5" spans="1:16" x14ac:dyDescent="0.25">
      <c r="A5" s="3">
        <v>1</v>
      </c>
      <c r="B5" s="4" t="s">
        <v>19</v>
      </c>
      <c r="C5" s="4"/>
      <c r="D5" s="4"/>
      <c r="E5" s="4"/>
      <c r="F5" s="12"/>
      <c r="G5" s="12"/>
      <c r="H5" s="4"/>
      <c r="I5" s="4"/>
      <c r="J5" s="4"/>
      <c r="K5" s="4"/>
    </row>
    <row r="6" spans="1:16" x14ac:dyDescent="0.25">
      <c r="A6" s="4"/>
      <c r="B6" s="6" t="s">
        <v>20</v>
      </c>
      <c r="C6" s="4"/>
      <c r="D6" s="4"/>
      <c r="E6" s="4"/>
      <c r="F6" s="12"/>
      <c r="G6" s="12"/>
      <c r="H6" s="4"/>
      <c r="I6" s="4"/>
      <c r="J6" s="4"/>
      <c r="K6" s="4"/>
    </row>
    <row r="7" spans="1:16" x14ac:dyDescent="0.25">
      <c r="A7" s="4"/>
      <c r="B7" s="11" t="s">
        <v>21</v>
      </c>
      <c r="C7" s="4">
        <v>135</v>
      </c>
      <c r="D7" s="4"/>
      <c r="E7" s="4"/>
      <c r="F7" s="14">
        <v>1805.7</v>
      </c>
      <c r="G7" s="12"/>
      <c r="H7" s="4"/>
      <c r="I7" s="17">
        <v>1099.79</v>
      </c>
      <c r="J7" s="17"/>
      <c r="K7" s="4"/>
      <c r="P7" s="1" t="s">
        <v>32</v>
      </c>
    </row>
    <row r="8" spans="1:16" x14ac:dyDescent="0.25">
      <c r="A8" s="3">
        <v>2</v>
      </c>
      <c r="B8" s="4" t="s">
        <v>22</v>
      </c>
      <c r="C8" s="4">
        <v>12</v>
      </c>
      <c r="D8" s="4">
        <v>2</v>
      </c>
      <c r="E8" s="4"/>
      <c r="F8" s="14">
        <v>611.9</v>
      </c>
      <c r="G8" s="12">
        <v>300</v>
      </c>
      <c r="H8" s="4"/>
      <c r="I8" s="17">
        <v>521.84</v>
      </c>
      <c r="J8" s="17">
        <v>1013.84</v>
      </c>
      <c r="K8" s="4"/>
    </row>
    <row r="9" spans="1:16" x14ac:dyDescent="0.25">
      <c r="A9" s="4"/>
      <c r="B9" s="6" t="s">
        <v>20</v>
      </c>
      <c r="C9" s="4"/>
      <c r="D9" s="4"/>
      <c r="E9" s="4"/>
      <c r="F9" s="4"/>
      <c r="G9" s="4"/>
      <c r="H9" s="4"/>
      <c r="I9" s="17"/>
      <c r="J9" s="17"/>
      <c r="K9" s="4"/>
    </row>
    <row r="10" spans="1:16" x14ac:dyDescent="0.25">
      <c r="A10" s="4"/>
      <c r="B10" s="11" t="s">
        <v>23</v>
      </c>
      <c r="C10" s="4"/>
      <c r="D10" s="4"/>
      <c r="E10" s="4"/>
      <c r="F10" s="4"/>
      <c r="G10" s="4"/>
      <c r="H10" s="4"/>
      <c r="I10" s="17"/>
      <c r="J10" s="17"/>
      <c r="K10" s="4"/>
    </row>
    <row r="11" spans="1:16" x14ac:dyDescent="0.25">
      <c r="A11" s="3">
        <v>3</v>
      </c>
      <c r="B11" s="4" t="s">
        <v>24</v>
      </c>
      <c r="C11" s="4">
        <v>4</v>
      </c>
      <c r="D11" s="4">
        <v>3</v>
      </c>
      <c r="E11" s="4"/>
      <c r="F11" s="12">
        <v>864.8</v>
      </c>
      <c r="G11" s="12">
        <v>1370</v>
      </c>
      <c r="H11" s="4"/>
      <c r="I11" s="17">
        <v>4822.5</v>
      </c>
      <c r="J11" s="17">
        <v>1621.34</v>
      </c>
      <c r="K11" s="4"/>
    </row>
    <row r="12" spans="1:16" x14ac:dyDescent="0.25">
      <c r="A12" s="4"/>
      <c r="B12" s="6" t="s">
        <v>20</v>
      </c>
      <c r="C12" s="4"/>
      <c r="D12" s="4"/>
      <c r="E12" s="4"/>
      <c r="F12" s="4"/>
      <c r="G12" s="4"/>
      <c r="H12" s="4"/>
      <c r="I12" s="5"/>
      <c r="J12" s="5"/>
      <c r="K12" s="4"/>
    </row>
    <row r="13" spans="1:16" x14ac:dyDescent="0.25">
      <c r="A13" s="4"/>
      <c r="B13" s="6" t="s">
        <v>25</v>
      </c>
      <c r="C13" s="4"/>
      <c r="D13" s="4"/>
      <c r="E13" s="4"/>
      <c r="F13" s="4"/>
      <c r="G13" s="4"/>
      <c r="H13" s="4"/>
      <c r="I13" s="5"/>
      <c r="J13" s="5"/>
      <c r="K13" s="4"/>
    </row>
    <row r="14" spans="1:16" x14ac:dyDescent="0.25">
      <c r="A14" s="3">
        <v>4</v>
      </c>
      <c r="B14" s="4" t="s">
        <v>26</v>
      </c>
      <c r="C14" s="4"/>
      <c r="D14" s="4"/>
      <c r="E14" s="4"/>
      <c r="F14" s="4"/>
      <c r="G14" s="4"/>
      <c r="H14" s="4"/>
      <c r="I14" s="4"/>
      <c r="J14" s="4"/>
      <c r="K14" s="4"/>
    </row>
    <row r="15" spans="1:16" x14ac:dyDescent="0.25">
      <c r="A15" s="4"/>
      <c r="B15" s="6" t="s">
        <v>20</v>
      </c>
      <c r="C15" s="4"/>
      <c r="D15" s="4"/>
      <c r="E15" s="4"/>
      <c r="F15" s="4"/>
      <c r="G15" s="4"/>
      <c r="H15" s="4"/>
      <c r="I15" s="4"/>
      <c r="J15" s="4"/>
      <c r="K15" s="4"/>
    </row>
    <row r="16" spans="1:16" x14ac:dyDescent="0.25">
      <c r="A16" s="4"/>
      <c r="B16" s="6" t="s">
        <v>25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3">
        <v>5</v>
      </c>
      <c r="B17" s="4" t="s">
        <v>27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6" t="s">
        <v>20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6" t="s">
        <v>25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3">
        <v>6</v>
      </c>
      <c r="B20" s="4" t="s">
        <v>28</v>
      </c>
      <c r="C20" s="4"/>
      <c r="D20" s="4"/>
      <c r="E20" s="4"/>
      <c r="F20" s="4"/>
      <c r="G20" s="4"/>
      <c r="H20" s="4"/>
      <c r="I20" s="4"/>
      <c r="J20" s="4"/>
      <c r="K20" s="4"/>
    </row>
    <row r="22" spans="1:11" ht="147" customHeight="1" x14ac:dyDescent="0.25">
      <c r="A22" s="24" t="s">
        <v>29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</sheetData>
  <mergeCells count="7"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3"/>
  <sheetViews>
    <sheetView tabSelected="1" workbookViewId="0">
      <selection activeCell="B15" sqref="B15"/>
    </sheetView>
  </sheetViews>
  <sheetFormatPr defaultRowHeight="15" x14ac:dyDescent="0.25"/>
  <cols>
    <col min="1" max="1" width="9.140625" style="1"/>
    <col min="2" max="2" width="42.5703125" style="1" customWidth="1"/>
    <col min="3" max="16384" width="9.140625" style="1"/>
  </cols>
  <sheetData>
    <row r="1" spans="1:13" ht="77.25" customHeight="1" x14ac:dyDescent="0.25">
      <c r="A1" s="19" t="s">
        <v>34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7" t="s">
        <v>38</v>
      </c>
      <c r="B2" s="27"/>
      <c r="C2" s="27"/>
      <c r="D2" s="27"/>
      <c r="E2" s="27"/>
      <c r="F2" s="27"/>
      <c r="G2" s="27"/>
      <c r="H2" s="27"/>
    </row>
    <row r="3" spans="1:13" ht="30" customHeight="1" x14ac:dyDescent="0.25">
      <c r="A3" s="26" t="s">
        <v>14</v>
      </c>
      <c r="B3" s="26"/>
      <c r="C3" s="26" t="s">
        <v>30</v>
      </c>
      <c r="D3" s="26"/>
      <c r="E3" s="26"/>
      <c r="F3" s="26" t="s">
        <v>16</v>
      </c>
      <c r="G3" s="26"/>
      <c r="H3" s="26"/>
    </row>
    <row r="4" spans="1:13" ht="30" x14ac:dyDescent="0.25">
      <c r="A4" s="26"/>
      <c r="B4" s="26"/>
      <c r="C4" s="3" t="s">
        <v>10</v>
      </c>
      <c r="D4" s="3" t="s">
        <v>11</v>
      </c>
      <c r="E4" s="3" t="s">
        <v>18</v>
      </c>
      <c r="F4" s="3" t="s">
        <v>10</v>
      </c>
      <c r="G4" s="3" t="s">
        <v>11</v>
      </c>
      <c r="H4" s="3" t="s">
        <v>18</v>
      </c>
    </row>
    <row r="5" spans="1:13" x14ac:dyDescent="0.25">
      <c r="A5" s="3">
        <v>1</v>
      </c>
      <c r="B5" s="4" t="s">
        <v>19</v>
      </c>
      <c r="C5" s="4"/>
      <c r="D5" s="4"/>
      <c r="E5" s="4"/>
      <c r="F5" s="12"/>
      <c r="G5" s="12"/>
      <c r="H5" s="4"/>
    </row>
    <row r="6" spans="1:13" x14ac:dyDescent="0.25">
      <c r="A6" s="4"/>
      <c r="B6" s="6" t="s">
        <v>20</v>
      </c>
      <c r="C6" s="4"/>
      <c r="D6" s="4"/>
      <c r="E6" s="4"/>
      <c r="F6" s="12"/>
      <c r="G6" s="12"/>
      <c r="H6" s="4"/>
    </row>
    <row r="7" spans="1:13" x14ac:dyDescent="0.25">
      <c r="A7" s="4"/>
      <c r="B7" s="11" t="s">
        <v>21</v>
      </c>
      <c r="C7" s="4">
        <v>180</v>
      </c>
      <c r="D7" s="4">
        <v>1</v>
      </c>
      <c r="E7" s="4"/>
      <c r="F7" s="14">
        <v>2441.6</v>
      </c>
      <c r="G7" s="14">
        <v>15</v>
      </c>
      <c r="H7" s="4"/>
    </row>
    <row r="8" spans="1:13" x14ac:dyDescent="0.25">
      <c r="A8" s="3">
        <v>2</v>
      </c>
      <c r="B8" s="4" t="s">
        <v>22</v>
      </c>
      <c r="C8" s="4">
        <v>24</v>
      </c>
      <c r="D8" s="4">
        <v>2</v>
      </c>
      <c r="E8" s="4"/>
      <c r="F8" s="14">
        <v>1361.7</v>
      </c>
      <c r="G8" s="14">
        <v>200</v>
      </c>
      <c r="H8" s="4"/>
    </row>
    <row r="9" spans="1:13" x14ac:dyDescent="0.25">
      <c r="A9" s="4"/>
      <c r="B9" s="6" t="s">
        <v>20</v>
      </c>
      <c r="C9" s="4"/>
      <c r="D9" s="4"/>
      <c r="E9" s="4"/>
      <c r="F9" s="14"/>
      <c r="G9" s="14"/>
      <c r="H9" s="4"/>
    </row>
    <row r="10" spans="1:13" x14ac:dyDescent="0.25">
      <c r="A10" s="4"/>
      <c r="B10" s="11" t="s">
        <v>23</v>
      </c>
      <c r="C10" s="4"/>
      <c r="D10" s="4"/>
      <c r="E10" s="4"/>
      <c r="F10" s="14"/>
      <c r="G10" s="14"/>
      <c r="H10" s="4"/>
    </row>
    <row r="11" spans="1:13" x14ac:dyDescent="0.25">
      <c r="A11" s="3">
        <v>3</v>
      </c>
      <c r="B11" s="4" t="s">
        <v>24</v>
      </c>
      <c r="C11" s="4">
        <v>6</v>
      </c>
      <c r="D11" s="4">
        <v>7</v>
      </c>
      <c r="E11" s="4"/>
      <c r="F11" s="14">
        <v>1719.5</v>
      </c>
      <c r="G11" s="14">
        <v>2585</v>
      </c>
      <c r="H11" s="4"/>
    </row>
    <row r="12" spans="1:13" x14ac:dyDescent="0.25">
      <c r="A12" s="4"/>
      <c r="B12" s="6" t="s">
        <v>20</v>
      </c>
      <c r="C12" s="4"/>
      <c r="D12" s="4"/>
      <c r="E12" s="4"/>
      <c r="F12" s="12"/>
      <c r="G12" s="12"/>
      <c r="H12" s="4"/>
      <c r="M12" s="1" t="s">
        <v>32</v>
      </c>
    </row>
    <row r="13" spans="1:13" x14ac:dyDescent="0.25">
      <c r="A13" s="4"/>
      <c r="B13" s="6" t="s">
        <v>25</v>
      </c>
      <c r="C13" s="4"/>
      <c r="D13" s="4"/>
      <c r="E13" s="4"/>
      <c r="F13" s="12"/>
      <c r="G13" s="12"/>
      <c r="H13" s="4"/>
    </row>
    <row r="14" spans="1:13" x14ac:dyDescent="0.25">
      <c r="A14" s="3">
        <v>4</v>
      </c>
      <c r="B14" s="4" t="s">
        <v>26</v>
      </c>
      <c r="C14" s="4"/>
      <c r="D14" s="4"/>
      <c r="E14" s="4"/>
      <c r="F14" s="12"/>
      <c r="G14" s="12"/>
      <c r="H14" s="4"/>
    </row>
    <row r="15" spans="1:13" x14ac:dyDescent="0.25">
      <c r="A15" s="4"/>
      <c r="B15" s="6" t="s">
        <v>20</v>
      </c>
      <c r="C15" s="4"/>
      <c r="D15" s="4"/>
      <c r="E15" s="4"/>
      <c r="F15" s="4"/>
      <c r="G15" s="4"/>
      <c r="H15" s="4"/>
    </row>
    <row r="16" spans="1:13" x14ac:dyDescent="0.25">
      <c r="A16" s="4"/>
      <c r="B16" s="6" t="s">
        <v>25</v>
      </c>
      <c r="C16" s="4"/>
      <c r="D16" s="4"/>
      <c r="E16" s="4"/>
      <c r="F16" s="4"/>
      <c r="G16" s="4"/>
      <c r="H16" s="4"/>
    </row>
    <row r="17" spans="1:8" x14ac:dyDescent="0.25">
      <c r="A17" s="3">
        <v>5</v>
      </c>
      <c r="B17" s="4" t="s">
        <v>27</v>
      </c>
      <c r="C17" s="4"/>
      <c r="D17" s="4"/>
      <c r="E17" s="4"/>
      <c r="F17" s="4"/>
      <c r="G17" s="4"/>
      <c r="H17" s="4"/>
    </row>
    <row r="18" spans="1:8" x14ac:dyDescent="0.25">
      <c r="A18" s="4"/>
      <c r="B18" s="6" t="s">
        <v>20</v>
      </c>
      <c r="C18" s="4"/>
      <c r="D18" s="4"/>
      <c r="E18" s="4"/>
      <c r="F18" s="4"/>
      <c r="G18" s="4"/>
      <c r="H18" s="4"/>
    </row>
    <row r="19" spans="1:8" x14ac:dyDescent="0.25">
      <c r="A19" s="4"/>
      <c r="B19" s="6" t="s">
        <v>25</v>
      </c>
      <c r="C19" s="4"/>
      <c r="D19" s="4"/>
      <c r="E19" s="4"/>
      <c r="F19" s="4"/>
      <c r="G19" s="4"/>
      <c r="H19" s="4"/>
    </row>
    <row r="20" spans="1:8" x14ac:dyDescent="0.25">
      <c r="A20" s="3">
        <v>6</v>
      </c>
      <c r="B20" s="4" t="s">
        <v>28</v>
      </c>
      <c r="C20" s="4"/>
      <c r="D20" s="4"/>
      <c r="E20" s="4"/>
      <c r="F20" s="4"/>
      <c r="G20" s="4"/>
      <c r="H20" s="4"/>
    </row>
    <row r="23" spans="1:8" ht="147" customHeight="1" x14ac:dyDescent="0.25">
      <c r="A23" s="24" t="s">
        <v>29</v>
      </c>
      <c r="B23" s="24"/>
      <c r="C23" s="24"/>
      <c r="D23" s="24"/>
      <c r="E23" s="24"/>
      <c r="F23" s="24"/>
      <c r="G23" s="24"/>
      <c r="H23" s="24"/>
    </row>
  </sheetData>
  <mergeCells count="6">
    <mergeCell ref="A23:H23"/>
    <mergeCell ref="A3:B4"/>
    <mergeCell ref="C3:E3"/>
    <mergeCell ref="F3:H3"/>
    <mergeCell ref="A1:H1"/>
    <mergeCell ref="A2:H2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2</vt:lpstr>
      <vt:lpstr>приложение 3</vt:lpstr>
      <vt:lpstr>прил 4</vt:lpstr>
      <vt:lpstr>прил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2023-10-18T04:59:39Z</dcterms:modified>
</cp:coreProperties>
</file>