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F132795-154B-41E8-A793-C4D4F11E63E2}" xr6:coauthVersionLast="47" xr6:coauthVersionMax="47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81029"/>
</workbook>
</file>

<file path=xl/calcChain.xml><?xml version="1.0" encoding="utf-8"?>
<calcChain xmlns="http://schemas.openxmlformats.org/spreadsheetml/2006/main">
  <c r="F7" i="39" l="1"/>
  <c r="F8" i="39"/>
  <c r="C8" i="39"/>
  <c r="C7" i="39"/>
  <c r="F14" i="39"/>
  <c r="C14" i="39"/>
  <c r="G11" i="39"/>
  <c r="F11" i="39"/>
  <c r="D11" i="39"/>
  <c r="C11" i="39"/>
  <c r="G7" i="38"/>
  <c r="F8" i="38"/>
  <c r="F7" i="38"/>
  <c r="C7" i="38"/>
  <c r="C8" i="38"/>
  <c r="D7" i="38"/>
  <c r="F14" i="38"/>
  <c r="C14" i="38"/>
  <c r="G11" i="38"/>
  <c r="D11" i="38"/>
  <c r="F14" i="37"/>
  <c r="C14" i="37"/>
  <c r="F14" i="36" l="1"/>
  <c r="C14" i="36"/>
  <c r="G11" i="37" l="1"/>
  <c r="F8" i="37"/>
  <c r="F7" i="37"/>
  <c r="D11" i="37"/>
  <c r="C7" i="37"/>
  <c r="G11" i="36"/>
  <c r="G11" i="35"/>
  <c r="C14" i="35"/>
  <c r="D11" i="35"/>
  <c r="D11" i="36" s="1"/>
  <c r="F14" i="34"/>
  <c r="F14" i="35" s="1"/>
  <c r="C14" i="34"/>
  <c r="F8" i="31"/>
  <c r="F8" i="32" l="1"/>
  <c r="F8" i="33" s="1"/>
  <c r="F8" i="34" s="1"/>
  <c r="F8" i="35" s="1"/>
  <c r="F8" i="36" s="1"/>
  <c r="F7" i="32"/>
  <c r="F7" i="33" s="1"/>
  <c r="F7" i="34" s="1"/>
  <c r="F7" i="35" s="1"/>
  <c r="F7" i="36" s="1"/>
  <c r="C7" i="32"/>
  <c r="C7" i="33" s="1"/>
  <c r="C7" i="34" s="1"/>
  <c r="C7" i="35" s="1"/>
  <c r="C7" i="36" s="1"/>
  <c r="F7" i="31"/>
  <c r="F11" i="38" l="1"/>
  <c r="F11" i="40" s="1"/>
  <c r="F11" i="41" s="1"/>
  <c r="F11" i="42" s="1"/>
  <c r="C11" i="38"/>
  <c r="C11" i="40" s="1"/>
  <c r="C11" i="41" s="1"/>
  <c r="C11" i="42" s="1"/>
  <c r="G11" i="40"/>
  <c r="G11" i="41" s="1"/>
  <c r="G11" i="42" s="1"/>
  <c r="D11" i="40"/>
  <c r="D11" i="41" s="1"/>
  <c r="D11" i="42" s="1"/>
  <c r="G8" i="38"/>
  <c r="G8" i="39" s="1"/>
  <c r="G8" i="40" s="1"/>
  <c r="G8" i="41" s="1"/>
  <c r="G8" i="42" s="1"/>
  <c r="G7" i="39"/>
  <c r="G7" i="40" s="1"/>
  <c r="G7" i="41" s="1"/>
  <c r="G7" i="42" s="1"/>
  <c r="D8" i="38"/>
  <c r="D8" i="39" s="1"/>
  <c r="D8" i="40" s="1"/>
  <c r="D8" i="41" s="1"/>
  <c r="D8" i="42" s="1"/>
  <c r="D7" i="39"/>
  <c r="D7" i="40" s="1"/>
  <c r="D7" i="41" s="1"/>
  <c r="D7" i="42" s="1"/>
  <c r="C8" i="31" l="1"/>
  <c r="C8" i="32" s="1"/>
  <c r="C8" i="33" s="1"/>
  <c r="C8" i="34" s="1"/>
  <c r="C8" i="35" s="1"/>
  <c r="C8" i="36" s="1"/>
  <c r="C7" i="40" l="1"/>
  <c r="C7" i="41" s="1"/>
  <c r="C7" i="42" s="1"/>
  <c r="F7" i="40"/>
  <c r="F7" i="41" s="1"/>
  <c r="F7" i="42" s="1"/>
  <c r="C8" i="37"/>
  <c r="C8" i="40" s="1"/>
  <c r="C8" i="41" s="1"/>
  <c r="C8" i="42" s="1"/>
  <c r="F8" i="40"/>
  <c r="F8" i="41" s="1"/>
  <c r="F8" i="42" s="1"/>
</calcChain>
</file>

<file path=xl/sharedStrings.xml><?xml version="1.0" encoding="utf-8"?>
<sst xmlns="http://schemas.openxmlformats.org/spreadsheetml/2006/main" count="311" uniqueCount="33">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</sst>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25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82</v>
      </c>
      <c r="D7" s="3"/>
      <c r="E7" s="3"/>
      <c r="F7" s="8">
        <f>май!F7+202</f>
        <v>1019.5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8</v>
      </c>
      <c r="D8" s="3"/>
      <c r="E8" s="3"/>
      <c r="F8" s="8">
        <f>май!F8+170</f>
        <v>431.68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93</v>
      </c>
      <c r="D7" s="3"/>
      <c r="E7" s="3"/>
      <c r="F7" s="8">
        <f>июнь!F7+141</f>
        <v>1160.5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/>
      <c r="E8" s="3"/>
      <c r="F8" s="8">
        <f>июнь!F8+40</f>
        <v>471.68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109</v>
      </c>
      <c r="D7" s="3">
        <f>июль!D7+1</f>
        <v>1</v>
      </c>
      <c r="E7" s="3"/>
      <c r="F7" s="8">
        <f>июль!F7+220</f>
        <v>1380.5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июль!F8+30</f>
        <v>501.68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tabSelected="1" zoomScaleNormal="100" zoomScaleSheetLayoutView="100" workbookViewId="0">
      <selection activeCell="J16" sqref="J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126</v>
      </c>
      <c r="D7" s="3">
        <f>август!D7</f>
        <v>1</v>
      </c>
      <c r="E7" s="3"/>
      <c r="F7" s="8">
        <f>август!F7+237</f>
        <v>1617.5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13</v>
      </c>
      <c r="D8" s="3">
        <f>август!D8</f>
        <v>0</v>
      </c>
      <c r="E8" s="3"/>
      <c r="F8" s="8">
        <f>август!F8+320</f>
        <v>821.68000000000006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1</v>
      </c>
      <c r="D14" s="17">
        <v>1</v>
      </c>
      <c r="E14" s="3"/>
      <c r="F14" s="3">
        <f>август!F14</f>
        <v>1200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136</v>
      </c>
      <c r="D7" s="3">
        <f>сентябрь!D7</f>
        <v>1</v>
      </c>
      <c r="E7" s="3"/>
      <c r="F7" s="8">
        <f>сентябрь!F7+127</f>
        <v>1744.5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16</v>
      </c>
      <c r="D8" s="3">
        <f>сентябрь!D8</f>
        <v>0</v>
      </c>
      <c r="E8" s="3"/>
      <c r="F8" s="8">
        <f>сентябрь!F8+135</f>
        <v>956.68000000000006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сентябрь!D11+1</f>
        <v>2</v>
      </c>
      <c r="E11" s="3"/>
      <c r="F11" s="8">
        <f>сентябрь!F11</f>
        <v>0</v>
      </c>
      <c r="G11" s="8">
        <f>сентябрь!G11+585</f>
        <v>835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144</v>
      </c>
      <c r="D7" s="3">
        <f>октябрь!D7</f>
        <v>1</v>
      </c>
      <c r="E7" s="3"/>
      <c r="F7" s="8">
        <f>октябрь!F7+87</f>
        <v>1831.5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17</v>
      </c>
      <c r="D8" s="3">
        <f>октябрь!D8</f>
        <v>0</v>
      </c>
      <c r="E8" s="3"/>
      <c r="F8" s="8">
        <f>октябрь!F8+24</f>
        <v>980.68000000000006</v>
      </c>
      <c r="G8" s="8">
        <f>октябрь!G8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0</v>
      </c>
      <c r="D11" s="3">
        <f>октябрь!D11</f>
        <v>2</v>
      </c>
      <c r="E11" s="3"/>
      <c r="F11" s="8">
        <f>октябрь!F11</f>
        <v>0</v>
      </c>
      <c r="G11" s="8">
        <f>октябрь!G11</f>
        <v>835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154</v>
      </c>
      <c r="D7" s="3">
        <f>ноябрь!D7</f>
        <v>1</v>
      </c>
      <c r="E7" s="3"/>
      <c r="F7" s="8">
        <f>ноябрь!F7+138</f>
        <v>1969.5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23</v>
      </c>
      <c r="D8" s="3">
        <f>ноябрь!D8+1</f>
        <v>1</v>
      </c>
      <c r="E8" s="3"/>
      <c r="F8" s="8">
        <f>ноябрь!F8+385</f>
        <v>1365.68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1</v>
      </c>
      <c r="D11" s="3">
        <f>ноябрь!D11</f>
        <v>2</v>
      </c>
      <c r="E11" s="3"/>
      <c r="F11" s="8">
        <f>ноябрь!F11+400</f>
        <v>400</v>
      </c>
      <c r="G11" s="8">
        <f>ноябрь!G11</f>
        <v>835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2023-10-04T07:50:21Z</dcterms:modified>
</cp:coreProperties>
</file>