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ЭтаКнига" defaultThemeVersion="124226"/>
  <xr:revisionPtr revIDLastSave="0" documentId="13_ncr:1_{08CD0759-716D-46C5-BF82-1A4F8DBA6E17}" xr6:coauthVersionLast="47" xr6:coauthVersionMax="47" xr10:uidLastSave="{00000000-0000-0000-0000-000000000000}"/>
  <bookViews>
    <workbookView xWindow="13035" yWindow="585" windowWidth="13290" windowHeight="13230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присоед-я'!$B$1:$I$19</definedName>
    <definedName name="_xlnm.Print_Area" localSheetId="1">договора!$B$1:$I$17</definedName>
    <definedName name="_xlnm.Print_Area" localSheetId="4">'договора растор'!$B$1:$H$11</definedName>
    <definedName name="_xlnm.Print_Area" localSheetId="0">заявки!$B$1:$G$25</definedName>
    <definedName name="_xlnm.Print_Area" localSheetId="3">'заявки аннулир'!$B$1:$G$10</definedName>
  </definedNames>
  <calcPr calcId="191029"/>
</workbook>
</file>

<file path=xl/calcChain.xml><?xml version="1.0" encoding="utf-8"?>
<calcChain xmlns="http://schemas.openxmlformats.org/spreadsheetml/2006/main">
  <c r="G20" i="1" l="1"/>
  <c r="G11" i="4" l="1"/>
  <c r="H12" i="6"/>
  <c r="G4" i="5" l="1"/>
  <c r="H5" i="7" l="1"/>
  <c r="I12" i="6"/>
  <c r="I11" i="4"/>
</calcChain>
</file>

<file path=xl/sharedStrings.xml><?xml version="1.0" encoding="utf-8"?>
<sst xmlns="http://schemas.openxmlformats.org/spreadsheetml/2006/main" count="165" uniqueCount="109">
  <si>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</si>
  <si>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</si>
  <si>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</si>
  <si>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</si>
  <si>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</si>
  <si>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</si>
  <si>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</si>
  <si>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</si>
  <si>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</si>
  <si>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</si>
  <si>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</si>
  <si>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</si>
  <si>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</si>
  <si>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</si>
  <si>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</si>
  <si>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</si>
  <si>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</si>
  <si>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А.В. Портнягин</t>
  </si>
  <si>
    <t>Песковец Мария Валериевна</t>
  </si>
  <si>
    <t>Емельяновский р-н, Шуваевский с/с., ДНТ Шарье, проезд Марьина Роща, № 141</t>
  </si>
  <si>
    <t>РЕЕСТР
заявок на технологическое присоединение
к электрическим сетям по ООО ЭСК "Энергия"
за март 2023 года</t>
  </si>
  <si>
    <t>Степанов Сергей Федорович</t>
  </si>
  <si>
    <t>З-14</t>
  </si>
  <si>
    <t>Емельяновский район, муниципальное образование Солонцовский сельсовет, урочище "Нанжуль", ДНТ "Ясная поляна", участок № 495</t>
  </si>
  <si>
    <t>Азаров  Владимир Александрович</t>
  </si>
  <si>
    <t>З-15</t>
  </si>
  <si>
    <t>Емельяновский район п.Солонцы, ул. Свободная уч.106 (СНТ Гиацинат),24:11 0290105:739</t>
  </si>
  <si>
    <t>Савастеев Алексей Борисович</t>
  </si>
  <si>
    <t>З-16</t>
  </si>
  <si>
    <t>Емельяновский район, п.Солонцы, пер.Розовый 9 ,24:11 0290105:5139</t>
  </si>
  <si>
    <t>ООО СК ККФЖС</t>
  </si>
  <si>
    <t>З-17</t>
  </si>
  <si>
    <t>Красноярск, ЖР "Солонцы -2" строительный номер дома №9</t>
  </si>
  <si>
    <t>Тимошкова Ольга ивановна</t>
  </si>
  <si>
    <t>З-18</t>
  </si>
  <si>
    <t>Красноярский край, п. Кедровый, мир. Южный, участок 170 г.</t>
  </si>
  <si>
    <t>Аграшева Мария Петровна</t>
  </si>
  <si>
    <t>З-19</t>
  </si>
  <si>
    <t>Красноярский край, Емельяновский район 24:11:0330108:1351</t>
  </si>
  <si>
    <t>Федин Андрей Алексеевич</t>
  </si>
  <si>
    <t>З-20</t>
  </si>
  <si>
    <t>Геоцинт, ул.ГенералаМаргелова, участок № 35</t>
  </si>
  <si>
    <t>Бумагина Александра Андреевна</t>
  </si>
  <si>
    <t>З-21</t>
  </si>
  <si>
    <t>Емельяновский район, Геоцинт, п. Солонцы, пер. Дальний, 6,    24:11:0290105:670</t>
  </si>
  <si>
    <t>Новиков Александр Владимирович</t>
  </si>
  <si>
    <t>З-22</t>
  </si>
  <si>
    <t>Геоцинт,п.Солонцы з/у 24:11:0290105:860</t>
  </si>
  <si>
    <t>Агафонов Андрей Юрьевич</t>
  </si>
  <si>
    <t>З-23</t>
  </si>
  <si>
    <t>пос. Солонцы ДНТ Геоцинт ул. ген. Маргелова 31, 24:11:0290105:858</t>
  </si>
  <si>
    <t>Костенко Галина Валериановна</t>
  </si>
  <si>
    <t>З-24</t>
  </si>
  <si>
    <t>Емельяновский район п. Солонцы, Геоцинт, переулок Дальний д.3 24:11:0290105:679</t>
  </si>
  <si>
    <t>Кувеко Андрей александрович</t>
  </si>
  <si>
    <t>З-25</t>
  </si>
  <si>
    <t>пос.Солонцы СНТ Гиацинт пер.Дальний д.2                         24:11:0290105:674</t>
  </si>
  <si>
    <t>Новикова Алена Александровна</t>
  </si>
  <si>
    <t>З-26</t>
  </si>
  <si>
    <t>п.Солонцы , Геоцинт,Ул.Альпийская участок 20, 24:11:0290105: 4110</t>
  </si>
  <si>
    <t>Павлов Евгений Александрович</t>
  </si>
  <si>
    <t>З-28</t>
  </si>
  <si>
    <t>Шуваевский сельсовет, ДНТ "Шарье", проезд Марьина роща, N142</t>
  </si>
  <si>
    <t>Дрыгина Анна Олеговна</t>
  </si>
  <si>
    <t>З-29</t>
  </si>
  <si>
    <t>Емельяновский район, Шуваевский сельсовет, ДНТ "Шарье", проезд Короткий, No 145. 24:11:0330108:586</t>
  </si>
  <si>
    <t>Агабалян Варсеник Мнацакановна</t>
  </si>
  <si>
    <t>З-30</t>
  </si>
  <si>
    <t>Красноярский край, п. Кедровый, ул. Кедровая, 1, №28/1</t>
  </si>
  <si>
    <t xml:space="preserve">Администрация  Тинского сельсовета Нижнеингашского района Красноярского края </t>
  </si>
  <si>
    <t>З-31</t>
  </si>
  <si>
    <t>п. Тинской ул.Транспортная, ул. У.Громовой, ул. Зеленая, ул. Пионерская, ул. Восточная</t>
  </si>
  <si>
    <t>Муниципальное бюджетное учреждение "Управление городским хозяйством" г. Назарово</t>
  </si>
  <si>
    <t>1-Н/2023</t>
  </si>
  <si>
    <t>г. Назарово, ул. Фабричная</t>
  </si>
  <si>
    <t>2-Ш/2023</t>
  </si>
  <si>
    <t>2-С/2023</t>
  </si>
  <si>
    <t>3-С/2023</t>
  </si>
  <si>
    <t>7-С/2024</t>
  </si>
  <si>
    <t>12-С/2023</t>
  </si>
  <si>
    <t>10-С/2027</t>
  </si>
  <si>
    <t>Кувеко Андрей Александрович</t>
  </si>
  <si>
    <t>11-С/2028</t>
  </si>
  <si>
    <t>РЕЕСТР
договоров на технологическое присоединение
к электрическим сетям по ООО ЭСК "Энергия"
за март 2023 года</t>
  </si>
  <si>
    <t>РЕЕСТР
выполненных присоединений
к электрическим сетям ООО ЭСК "Энергия"
за март 2023 года</t>
  </si>
  <si>
    <t>Сырова Ольга Владимировна</t>
  </si>
  <si>
    <t>16-М/2022</t>
  </si>
  <si>
    <t>Малиновский сельсовет поселок Малиновка сад Дружба, земельный участок 2</t>
  </si>
  <si>
    <t>Головец Андрей Иванович</t>
  </si>
  <si>
    <t>39-Дз/2021</t>
  </si>
  <si>
    <t>с. Дзержинское, пер. Удачный, з/у 2</t>
  </si>
  <si>
    <t>9-С/2023</t>
  </si>
  <si>
    <t>ООО Исток</t>
  </si>
  <si>
    <t>30/2-ДЗ/2022</t>
  </si>
  <si>
    <t>с. Дзержинское, ул. Маяковского, земельный участок 18В/1/1, к.н. 24:10:1814017:237</t>
  </si>
  <si>
    <t>КГАУ "Красноярская база авиационной и наземной охраны лесов"</t>
  </si>
  <si>
    <t>31-Дз/2022</t>
  </si>
  <si>
    <t>с. Дзержинское, ул. Курортная, 20 Ж</t>
  </si>
  <si>
    <t>РЕЕСТР
аннулированных заявок на технологическое присоединение
к электрическим сетям по ООО ЭСК "Энергия" за март 2023 года</t>
  </si>
  <si>
    <t>РЕЕСТР
расторгнутых договоров на технологическое присоединение
к электрическим сетям по ООО ЭСК "Энергия"
за март 2023 года</t>
  </si>
  <si>
    <t>Болтунов Максим Анатольевич</t>
  </si>
  <si>
    <t>24-Э/2022</t>
  </si>
  <si>
    <t>Емельяновский район, п.Элита, зем. участок 24:11:0340101:4441</t>
  </si>
  <si>
    <t>Корнейчук Владимир Владимирович</t>
  </si>
  <si>
    <t>19-Э/2022</t>
  </si>
  <si>
    <t>Емельяновский район, п.Элита, ул. Широкая кадастровый номер участка 24:11:0340101:4647.</t>
  </si>
  <si>
    <t>Муниципальное казенное учреждение города Красноярска "Управление капитального строительства"</t>
  </si>
  <si>
    <t>З-05</t>
  </si>
  <si>
    <t>Красноярский край, жилой район Солонцы-2 кн 24650:0000000:195129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</si>
</sst>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rgb="FF333333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4" fontId="24" fillId="3" borderId="1" applyBorder="0">
      <alignment horizontal="right"/>
    </xf>
    <xf numFmtId="0" fontId="25" fillId="0" borderId="0" applyNumberFormat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3" fillId="0" borderId="1" xfId="59" applyFont="1" applyBorder="1" applyAlignment="1">
      <alignment horizontal="center" vertical="center" wrapText="1"/>
    </xf>
    <xf numFmtId="0" fontId="8" fillId="0" borderId="1" xfId="59" applyBorder="1" applyAlignment="1">
      <alignment horizontal="center" vertical="center" wrapText="1"/>
    </xf>
    <xf numFmtId="0" fontId="23" fillId="2" borderId="1" xfId="59" applyFont="1" applyFill="1" applyBorder="1" applyAlignment="1">
      <alignment horizontal="center" vertical="center" wrapText="1"/>
    </xf>
    <xf numFmtId="0" fontId="31" fillId="0" borderId="1" xfId="845" applyFont="1" applyBorder="1" applyAlignment="1">
      <alignment vertical="center"/>
    </xf>
    <xf numFmtId="0" fontId="7" fillId="0" borderId="0" xfId="845" applyAlignment="1">
      <alignment vertical="center"/>
    </xf>
    <xf numFmtId="0" fontId="23" fillId="0" borderId="1" xfId="845" applyFont="1" applyBorder="1" applyAlignment="1">
      <alignment horizontal="center" vertical="center" wrapText="1"/>
    </xf>
    <xf numFmtId="0" fontId="7" fillId="0" borderId="0" xfId="845" applyAlignment="1">
      <alignment horizontal="center" vertical="center"/>
    </xf>
    <xf numFmtId="164" fontId="7" fillId="0" borderId="0" xfId="845" applyNumberFormat="1" applyAlignment="1">
      <alignment vertical="center"/>
    </xf>
    <xf numFmtId="0" fontId="17" fillId="0" borderId="1" xfId="7922" applyFont="1" applyBorder="1" applyAlignment="1">
      <alignment vertical="center"/>
    </xf>
    <xf numFmtId="0" fontId="6" fillId="2" borderId="1" xfId="7922" applyFill="1" applyBorder="1" applyAlignment="1">
      <alignment horizontal="center" vertical="center"/>
    </xf>
    <xf numFmtId="0" fontId="31" fillId="0" borderId="1" xfId="7922" applyFont="1" applyBorder="1" applyAlignment="1">
      <alignment vertical="center"/>
    </xf>
    <xf numFmtId="0" fontId="17" fillId="0" borderId="1" xfId="7922" applyFont="1" applyBorder="1" applyAlignment="1">
      <alignment horizontal="center" vertical="center"/>
    </xf>
    <xf numFmtId="0" fontId="6" fillId="2" borderId="1" xfId="7922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31" fillId="0" borderId="0" xfId="845" applyFont="1" applyAlignment="1">
      <alignment vertical="center"/>
    </xf>
    <xf numFmtId="0" fontId="17" fillId="0" borderId="0" xfId="7922" applyFont="1" applyAlignment="1">
      <alignment vertical="center"/>
    </xf>
    <xf numFmtId="0" fontId="17" fillId="0" borderId="0" xfId="7922" applyFont="1" applyAlignment="1">
      <alignment horizontal="center" vertical="center"/>
    </xf>
    <xf numFmtId="0" fontId="31" fillId="0" borderId="0" xfId="7922" applyFont="1" applyAlignment="1">
      <alignment vertical="center"/>
    </xf>
    <xf numFmtId="164" fontId="31" fillId="0" borderId="0" xfId="7922" applyNumberFormat="1" applyFont="1" applyAlignment="1">
      <alignment vertical="center"/>
    </xf>
    <xf numFmtId="0" fontId="15" fillId="2" borderId="1" xfId="17362" applyFont="1" applyFill="1" applyBorder="1" applyAlignment="1">
      <alignment horizontal="center" vertical="center" wrapText="1"/>
    </xf>
    <xf numFmtId="0" fontId="0" fillId="2" borderId="0" xfId="17362" applyFont="1" applyFill="1" applyAlignment="1">
      <alignment vertical="center"/>
    </xf>
    <xf numFmtId="0" fontId="0" fillId="2" borderId="1" xfId="17362" applyFont="1" applyFill="1" applyBorder="1" applyAlignment="1">
      <alignment horizontal="center" vertical="center" wrapText="1"/>
    </xf>
    <xf numFmtId="164" fontId="0" fillId="2" borderId="0" xfId="17362" applyNumberFormat="1" applyFont="1" applyFill="1" applyAlignment="1">
      <alignment horizontal="center" vertical="center"/>
    </xf>
    <xf numFmtId="0" fontId="32" fillId="0" borderId="0" xfId="26800" applyFont="1" applyAlignment="1">
      <alignment vertical="center"/>
    </xf>
    <xf numFmtId="0" fontId="4" fillId="2" borderId="1" xfId="7922" applyFont="1" applyFill="1" applyBorder="1" applyAlignment="1">
      <alignment vertical="center"/>
    </xf>
    <xf numFmtId="0" fontId="33" fillId="0" borderId="1" xfId="26800" applyFont="1" applyBorder="1" applyAlignment="1">
      <alignment horizontal="center" vertical="center" wrapText="1"/>
    </xf>
    <xf numFmtId="164" fontId="32" fillId="0" borderId="1" xfId="26800" applyNumberFormat="1" applyFont="1" applyBorder="1" applyAlignment="1">
      <alignment horizontal="center" vertical="center" wrapText="1"/>
    </xf>
    <xf numFmtId="0" fontId="34" fillId="0" borderId="1" xfId="26800" applyFont="1" applyBorder="1" applyAlignment="1">
      <alignment horizontal="center" vertical="center" wrapText="1"/>
    </xf>
    <xf numFmtId="4" fontId="32" fillId="0" borderId="0" xfId="26800" applyNumberFormat="1" applyFont="1" applyAlignment="1">
      <alignment vertical="center"/>
    </xf>
    <xf numFmtId="0" fontId="32" fillId="2" borderId="1" xfId="26800" applyFont="1" applyFill="1" applyBorder="1" applyAlignment="1">
      <alignment horizontal="center" vertical="center" wrapText="1"/>
    </xf>
    <xf numFmtId="0" fontId="32" fillId="0" borderId="0" xfId="26800" applyFont="1"/>
    <xf numFmtId="0" fontId="32" fillId="0" borderId="0" xfId="26800" applyFont="1" applyAlignment="1">
      <alignment horizontal="center"/>
    </xf>
    <xf numFmtId="0" fontId="33" fillId="2" borderId="1" xfId="2680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16" fillId="2" borderId="1" xfId="34" applyFont="1" applyFill="1" applyBorder="1" applyAlignment="1">
      <alignment horizontal="center" vertical="center"/>
    </xf>
    <xf numFmtId="0" fontId="16" fillId="2" borderId="1" xfId="28" applyFont="1" applyFill="1" applyBorder="1" applyAlignment="1">
      <alignment horizontal="center" vertical="center" wrapText="1"/>
    </xf>
    <xf numFmtId="0" fontId="18" fillId="2" borderId="1" xfId="28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21" fillId="2" borderId="0" xfId="1" applyFont="1" applyFill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4" fontId="30" fillId="0" borderId="1" xfId="1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64" fontId="30" fillId="0" borderId="1" xfId="1" applyNumberFormat="1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 wrapText="1"/>
    </xf>
    <xf numFmtId="0" fontId="35" fillId="0" borderId="1" xfId="1" applyFont="1" applyBorder="1" applyAlignment="1">
      <alignment vertical="center" wrapText="1"/>
    </xf>
    <xf numFmtId="0" fontId="1" fillId="2" borderId="1" xfId="28" applyFont="1" applyFill="1" applyBorder="1" applyAlignment="1">
      <alignment vertical="center"/>
    </xf>
    <xf numFmtId="0" fontId="20" fillId="2" borderId="1" xfId="28" applyFont="1" applyFill="1" applyBorder="1" applyAlignment="1">
      <alignment horizontal="left" vertical="center" wrapText="1"/>
    </xf>
    <xf numFmtId="0" fontId="16" fillId="2" borderId="1" xfId="28" applyFont="1" applyFill="1" applyBorder="1" applyAlignment="1">
      <alignment horizontal="center" vertical="center"/>
    </xf>
    <xf numFmtId="0" fontId="19" fillId="2" borderId="1" xfId="28" applyFont="1" applyFill="1" applyBorder="1" applyAlignment="1">
      <alignment vertical="center"/>
    </xf>
    <xf numFmtId="0" fontId="26" fillId="2" borderId="1" xfId="28" applyFont="1" applyFill="1" applyBorder="1" applyAlignment="1">
      <alignment horizontal="left" vertical="center" wrapText="1"/>
    </xf>
    <xf numFmtId="0" fontId="19" fillId="2" borderId="1" xfId="28" applyFont="1" applyFill="1" applyBorder="1" applyAlignment="1">
      <alignment horizontal="center" vertical="center"/>
    </xf>
    <xf numFmtId="0" fontId="19" fillId="2" borderId="1" xfId="2417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1" xfId="841" applyFill="1" applyBorder="1" applyAlignment="1">
      <alignment horizontal="center" vertical="center"/>
    </xf>
    <xf numFmtId="0" fontId="18" fillId="2" borderId="1" xfId="58" applyFont="1" applyFill="1" applyBorder="1" applyAlignment="1">
      <alignment horizontal="left" vertical="center"/>
    </xf>
    <xf numFmtId="0" fontId="26" fillId="2" borderId="1" xfId="58" applyFont="1" applyFill="1" applyBorder="1" applyAlignment="1">
      <alignment horizontal="left" vertical="center" wrapText="1"/>
    </xf>
    <xf numFmtId="0" fontId="18" fillId="2" borderId="1" xfId="58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37" applyFont="1" applyFill="1" applyBorder="1" applyAlignment="1">
      <alignment vertical="center" wrapText="1"/>
    </xf>
    <xf numFmtId="0" fontId="19" fillId="2" borderId="1" xfId="37" applyFont="1" applyFill="1" applyBorder="1" applyAlignment="1">
      <alignment horizontal="center" vertical="center"/>
    </xf>
    <xf numFmtId="0" fontId="16" fillId="2" borderId="1" xfId="28" applyFont="1" applyFill="1" applyBorder="1" applyAlignment="1">
      <alignment vertical="center" wrapText="1"/>
    </xf>
    <xf numFmtId="2" fontId="18" fillId="2" borderId="1" xfId="9" applyNumberFormat="1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64" fontId="1" fillId="0" borderId="0" xfId="1" applyNumberFormat="1" applyFont="1" applyAlignment="1">
      <alignment vertical="center"/>
    </xf>
    <xf numFmtId="164" fontId="1" fillId="0" borderId="0" xfId="1" applyNumberFormat="1" applyFont="1" applyAlignment="1">
      <alignment horizontal="center" vertical="center"/>
    </xf>
    <xf numFmtId="14" fontId="19" fillId="2" borderId="1" xfId="37" applyNumberFormat="1" applyFont="1" applyFill="1" applyBorder="1" applyAlignment="1">
      <alignment horizontal="center" vertical="center"/>
    </xf>
    <xf numFmtId="14" fontId="16" fillId="2" borderId="1" xfId="28" applyNumberFormat="1" applyFont="1" applyFill="1" applyBorder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36" fillId="0" borderId="1" xfId="0" applyFont="1" applyBorder="1"/>
    <xf numFmtId="0" fontId="1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8" fillId="2" borderId="1" xfId="841" applyNumberFormat="1" applyFill="1" applyBorder="1" applyAlignment="1">
      <alignment horizontal="center" vertical="center"/>
    </xf>
    <xf numFmtId="14" fontId="37" fillId="2" borderId="1" xfId="1631" applyNumberFormat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left" vertical="center" wrapText="1"/>
    </xf>
    <xf numFmtId="164" fontId="1" fillId="0" borderId="0" xfId="1" applyNumberFormat="1" applyFont="1" applyAlignment="1">
      <alignment horizontal="center"/>
    </xf>
    <xf numFmtId="4" fontId="1" fillId="0" borderId="0" xfId="1" applyNumberFormat="1" applyFont="1" applyAlignment="1">
      <alignment horizontal="center"/>
    </xf>
    <xf numFmtId="0" fontId="13" fillId="2" borderId="1" xfId="1" applyFill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3" fillId="0" borderId="1" xfId="1" applyBorder="1" applyAlignment="1">
      <alignment vertical="center"/>
    </xf>
    <xf numFmtId="0" fontId="4" fillId="2" borderId="1" xfId="7922" applyFont="1" applyFill="1" applyBorder="1" applyAlignment="1">
      <alignment horizontal="center" vertical="center"/>
    </xf>
    <xf numFmtId="2" fontId="6" fillId="2" borderId="1" xfId="7922" applyNumberFormat="1" applyFill="1" applyBorder="1" applyAlignment="1">
      <alignment horizontal="center" vertical="center"/>
    </xf>
    <xf numFmtId="2" fontId="31" fillId="0" borderId="1" xfId="7922" applyNumberFormat="1" applyFont="1" applyBorder="1" applyAlignment="1">
      <alignment horizontal="center" vertical="center"/>
    </xf>
    <xf numFmtId="4" fontId="7" fillId="0" borderId="0" xfId="845" applyNumberFormat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3" fillId="0" borderId="1" xfId="1" applyNumberForma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/>
    </xf>
    <xf numFmtId="4" fontId="19" fillId="2" borderId="1" xfId="37" applyNumberFormat="1" applyFont="1" applyFill="1" applyBorder="1" applyAlignment="1">
      <alignment horizontal="center" vertical="center"/>
    </xf>
    <xf numFmtId="4" fontId="16" fillId="2" borderId="1" xfId="28" applyNumberFormat="1" applyFont="1" applyFill="1" applyBorder="1" applyAlignment="1">
      <alignment horizontal="center" vertical="center"/>
    </xf>
    <xf numFmtId="4" fontId="19" fillId="2" borderId="1" xfId="28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8" fillId="2" borderId="1" xfId="841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18" fillId="2" borderId="1" xfId="28" applyNumberFormat="1" applyFont="1" applyFill="1" applyBorder="1" applyAlignment="1">
      <alignment horizontal="center" vertical="center"/>
    </xf>
    <xf numFmtId="164" fontId="19" fillId="2" borderId="1" xfId="9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8" fillId="2" borderId="1" xfId="841" applyNumberFormat="1" applyFill="1" applyBorder="1" applyAlignment="1">
      <alignment horizontal="center" vertical="center"/>
    </xf>
    <xf numFmtId="164" fontId="16" fillId="2" borderId="1" xfId="1631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16" fillId="2" borderId="1" xfId="8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4" fontId="18" fillId="2" borderId="1" xfId="9" applyNumberFormat="1" applyFont="1" applyFill="1" applyBorder="1" applyAlignment="1">
      <alignment horizontal="center" vertical="center"/>
    </xf>
    <xf numFmtId="4" fontId="16" fillId="2" borderId="1" xfId="8" applyNumberFormat="1" applyFont="1" applyFill="1" applyBorder="1" applyAlignment="1">
      <alignment horizontal="center" vertical="center"/>
    </xf>
    <xf numFmtId="4" fontId="1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4" fillId="2" borderId="0" xfId="1" applyFont="1" applyFill="1" applyAlignment="1">
      <alignment horizontal="center" vertical="center" wrapText="1"/>
    </xf>
    <xf numFmtId="0" fontId="0" fillId="2" borderId="0" xfId="17362" applyFont="1" applyFill="1" applyAlignment="1">
      <alignment horizontal="center" vertical="center"/>
    </xf>
    <xf numFmtId="0" fontId="14" fillId="0" borderId="0" xfId="59" applyFont="1" applyAlignment="1">
      <alignment horizontal="center" vertical="center" wrapText="1"/>
    </xf>
    <xf numFmtId="0" fontId="29" fillId="0" borderId="0" xfId="59" applyFont="1" applyAlignment="1">
      <alignment horizontal="center" vertical="center" wrapText="1"/>
    </xf>
    <xf numFmtId="0" fontId="32" fillId="0" borderId="0" xfId="26800" applyFont="1" applyAlignment="1">
      <alignment horizontal="center" vertical="center"/>
    </xf>
    <xf numFmtId="0" fontId="7" fillId="0" borderId="0" xfId="845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2" borderId="0" xfId="17362" applyNumberFormat="1" applyFont="1" applyFill="1" applyAlignment="1">
      <alignment horizontal="center" vertical="center"/>
    </xf>
    <xf numFmtId="4" fontId="19" fillId="2" borderId="1" xfId="9" applyNumberFormat="1" applyFont="1" applyFill="1" applyBorder="1" applyAlignment="1">
      <alignment horizontal="center" vertical="center"/>
    </xf>
    <xf numFmtId="4" fontId="16" fillId="2" borderId="1" xfId="2417" applyNumberFormat="1" applyFont="1" applyFill="1" applyBorder="1" applyAlignment="1">
      <alignment horizontal="center" vertical="center"/>
    </xf>
    <xf numFmtId="4" fontId="16" fillId="2" borderId="1" xfId="34" applyNumberFormat="1" applyFont="1" applyFill="1" applyBorder="1" applyAlignment="1">
      <alignment horizontal="center" vertical="center"/>
    </xf>
    <xf numFmtId="4" fontId="16" fillId="2" borderId="1" xfId="1631" applyNumberFormat="1" applyFont="1" applyFill="1" applyBorder="1" applyAlignment="1">
      <alignment horizontal="center" vertical="center"/>
    </xf>
    <xf numFmtId="4" fontId="19" fillId="2" borderId="1" xfId="58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18" fillId="2" borderId="1" xfId="58" applyNumberFormat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25"/>
  <sheetViews>
    <sheetView tabSelected="1" view="pageBreakPreview" topLeftCell="B13" zoomScaleNormal="100" zoomScaleSheetLayoutView="100" workbookViewId="0">
      <selection activeCell="G20" sqref="G3:G20"/>
    </sheetView>
  </sheetViews>
  <sheetFormatPr defaultColWidth="9.140625" defaultRowHeight="15" x14ac:dyDescent="0.25"/>
  <cols>
    <col min="1" max="1" width="9.140625" style="7"/>
    <col min="2" max="2" width="6" style="7" customWidth="1"/>
    <col min="3" max="3" width="35.42578125" style="7" customWidth="1"/>
    <col min="4" max="4" width="9.28515625" style="7" customWidth="1"/>
    <col min="5" max="5" width="30" style="7" customWidth="1"/>
    <col min="6" max="6" width="16.85546875" style="8" customWidth="1"/>
    <col min="7" max="7" width="16.140625" style="7" customWidth="1"/>
    <col min="8" max="8" width="12.7109375" style="7" customWidth="1"/>
    <col min="9" max="16384" width="9.140625" style="7"/>
  </cols>
  <sheetData>
    <row r="1" spans="2:7" ht="82.5" customHeight="1" x14ac:dyDescent="0.25">
      <c r="B1" s="143" t="s">
        <v>20</v>
      </c>
      <c r="C1" s="143"/>
      <c r="D1" s="143"/>
      <c r="E1" s="143"/>
      <c r="F1" s="143"/>
      <c r="G1" s="143"/>
    </row>
    <row r="2" spans="2:7" ht="45" x14ac:dyDescent="0.25">
      <c r="B2" s="35" t="s">
        <v>0</v>
      </c>
      <c r="C2" s="35" t="s">
        <v>1</v>
      </c>
      <c r="D2" s="35" t="s">
        <v>10</v>
      </c>
      <c r="E2" s="35" t="s">
        <v>2</v>
      </c>
      <c r="F2" s="37" t="s">
        <v>3</v>
      </c>
      <c r="G2" s="37" t="s">
        <v>4</v>
      </c>
    </row>
    <row r="3" spans="2:7" ht="60" x14ac:dyDescent="0.25">
      <c r="B3" s="68">
        <v>1</v>
      </c>
      <c r="C3" s="69" t="s">
        <v>21</v>
      </c>
      <c r="D3" s="54" t="s">
        <v>22</v>
      </c>
      <c r="E3" s="51" t="s">
        <v>23</v>
      </c>
      <c r="F3" s="70">
        <v>0.4</v>
      </c>
      <c r="G3" s="152">
        <v>15</v>
      </c>
    </row>
    <row r="4" spans="2:7" ht="52.5" customHeight="1" x14ac:dyDescent="0.25">
      <c r="B4" s="68">
        <v>2</v>
      </c>
      <c r="C4" s="71" t="s">
        <v>24</v>
      </c>
      <c r="D4" s="54" t="s">
        <v>25</v>
      </c>
      <c r="E4" s="72" t="s">
        <v>26</v>
      </c>
      <c r="F4" s="49">
        <v>0.4</v>
      </c>
      <c r="G4" s="152">
        <v>15</v>
      </c>
    </row>
    <row r="5" spans="2:7" ht="24" x14ac:dyDescent="0.25">
      <c r="B5" s="68">
        <v>3</v>
      </c>
      <c r="C5" s="73" t="s">
        <v>27</v>
      </c>
      <c r="D5" s="54" t="s">
        <v>28</v>
      </c>
      <c r="E5" s="74" t="s">
        <v>29</v>
      </c>
      <c r="F5" s="75">
        <v>0.4</v>
      </c>
      <c r="G5" s="122">
        <v>15</v>
      </c>
    </row>
    <row r="6" spans="2:7" ht="24" x14ac:dyDescent="0.25">
      <c r="B6" s="68">
        <v>4</v>
      </c>
      <c r="C6" s="76" t="s">
        <v>30</v>
      </c>
      <c r="D6" s="54" t="s">
        <v>31</v>
      </c>
      <c r="E6" s="77" t="s">
        <v>32</v>
      </c>
      <c r="F6" s="78">
        <v>0.4</v>
      </c>
      <c r="G6" s="123">
        <v>1200</v>
      </c>
    </row>
    <row r="7" spans="2:7" ht="24" x14ac:dyDescent="0.25">
      <c r="B7" s="68">
        <v>5</v>
      </c>
      <c r="C7" s="76" t="s">
        <v>33</v>
      </c>
      <c r="D7" s="54" t="s">
        <v>34</v>
      </c>
      <c r="E7" s="77" t="s">
        <v>35</v>
      </c>
      <c r="F7" s="78">
        <v>0.22</v>
      </c>
      <c r="G7" s="123">
        <v>15</v>
      </c>
    </row>
    <row r="8" spans="2:7" ht="52.5" customHeight="1" x14ac:dyDescent="0.25">
      <c r="B8" s="68">
        <v>6</v>
      </c>
      <c r="C8" s="76" t="s">
        <v>36</v>
      </c>
      <c r="D8" s="54" t="s">
        <v>37</v>
      </c>
      <c r="E8" s="77" t="s">
        <v>38</v>
      </c>
      <c r="F8" s="79">
        <v>0.4</v>
      </c>
      <c r="G8" s="153">
        <v>20</v>
      </c>
    </row>
    <row r="9" spans="2:7" ht="52.5" customHeight="1" x14ac:dyDescent="0.25">
      <c r="B9" s="68">
        <v>7</v>
      </c>
      <c r="C9" s="76" t="s">
        <v>39</v>
      </c>
      <c r="D9" s="54" t="s">
        <v>40</v>
      </c>
      <c r="E9" s="141" t="s">
        <v>41</v>
      </c>
      <c r="F9" s="9">
        <v>0.4</v>
      </c>
      <c r="G9" s="154">
        <v>15</v>
      </c>
    </row>
    <row r="10" spans="2:7" ht="52.5" customHeight="1" x14ac:dyDescent="0.25">
      <c r="B10" s="68">
        <v>8</v>
      </c>
      <c r="C10" s="76" t="s">
        <v>42</v>
      </c>
      <c r="D10" s="54" t="s">
        <v>43</v>
      </c>
      <c r="E10" s="135" t="s">
        <v>44</v>
      </c>
      <c r="F10" s="9">
        <v>0.4</v>
      </c>
      <c r="G10" s="139">
        <v>15</v>
      </c>
    </row>
    <row r="11" spans="2:7" ht="52.5" customHeight="1" x14ac:dyDescent="0.25">
      <c r="B11" s="68">
        <v>9</v>
      </c>
      <c r="C11" s="76" t="s">
        <v>45</v>
      </c>
      <c r="D11" s="54" t="s">
        <v>46</v>
      </c>
      <c r="E11" s="135" t="s">
        <v>47</v>
      </c>
      <c r="F11" s="9">
        <v>0.4</v>
      </c>
      <c r="G11" s="124">
        <v>15</v>
      </c>
    </row>
    <row r="12" spans="2:7" ht="52.5" customHeight="1" x14ac:dyDescent="0.25">
      <c r="B12" s="68">
        <v>10</v>
      </c>
      <c r="C12" s="76" t="s">
        <v>48</v>
      </c>
      <c r="D12" s="54" t="s">
        <v>49</v>
      </c>
      <c r="E12" s="135" t="s">
        <v>50</v>
      </c>
      <c r="F12" s="9">
        <v>0.22</v>
      </c>
      <c r="G12" s="125">
        <v>12</v>
      </c>
    </row>
    <row r="13" spans="2:7" ht="52.5" customHeight="1" x14ac:dyDescent="0.25">
      <c r="B13" s="68">
        <v>11</v>
      </c>
      <c r="C13" s="76" t="s">
        <v>51</v>
      </c>
      <c r="D13" s="54" t="s">
        <v>52</v>
      </c>
      <c r="E13" s="135" t="s">
        <v>53</v>
      </c>
      <c r="F13" s="9">
        <v>0.4</v>
      </c>
      <c r="G13" s="155">
        <v>15</v>
      </c>
    </row>
    <row r="14" spans="2:7" ht="52.5" customHeight="1" x14ac:dyDescent="0.25">
      <c r="B14" s="68">
        <v>12</v>
      </c>
      <c r="C14" s="76" t="s">
        <v>54</v>
      </c>
      <c r="D14" s="54" t="s">
        <v>55</v>
      </c>
      <c r="E14" s="135" t="s">
        <v>56</v>
      </c>
      <c r="F14" s="9">
        <v>0.4</v>
      </c>
      <c r="G14" s="124">
        <v>15</v>
      </c>
    </row>
    <row r="15" spans="2:7" ht="52.5" customHeight="1" x14ac:dyDescent="0.25">
      <c r="B15" s="68">
        <v>13</v>
      </c>
      <c r="C15" s="76" t="s">
        <v>57</v>
      </c>
      <c r="D15" s="54" t="s">
        <v>58</v>
      </c>
      <c r="E15" s="142" t="s">
        <v>59</v>
      </c>
      <c r="F15" s="10">
        <v>0.22</v>
      </c>
      <c r="G15" s="156">
        <v>15</v>
      </c>
    </row>
    <row r="16" spans="2:7" ht="52.5" customHeight="1" x14ac:dyDescent="0.25">
      <c r="B16" s="68">
        <v>14</v>
      </c>
      <c r="C16" s="76" t="s">
        <v>60</v>
      </c>
      <c r="D16" s="54" t="s">
        <v>61</v>
      </c>
      <c r="E16" s="52" t="s">
        <v>62</v>
      </c>
      <c r="F16" s="56">
        <v>0.22</v>
      </c>
      <c r="G16" s="157">
        <v>15</v>
      </c>
    </row>
    <row r="17" spans="1:13" ht="52.5" customHeight="1" x14ac:dyDescent="0.25">
      <c r="B17" s="68">
        <v>15</v>
      </c>
      <c r="C17" s="82" t="s">
        <v>63</v>
      </c>
      <c r="D17" s="54" t="s">
        <v>64</v>
      </c>
      <c r="E17" s="83" t="s">
        <v>65</v>
      </c>
      <c r="F17" s="84">
        <v>0.4</v>
      </c>
      <c r="G17" s="158">
        <v>15</v>
      </c>
    </row>
    <row r="18" spans="1:13" s="57" customFormat="1" ht="24" x14ac:dyDescent="0.25">
      <c r="A18" s="58"/>
      <c r="B18" s="68">
        <v>16</v>
      </c>
      <c r="C18" s="26" t="s">
        <v>66</v>
      </c>
      <c r="D18" s="54" t="s">
        <v>67</v>
      </c>
      <c r="E18" s="28" t="s">
        <v>68</v>
      </c>
      <c r="F18" s="56">
        <v>0.22</v>
      </c>
      <c r="G18" s="157">
        <v>1</v>
      </c>
      <c r="H18" s="58"/>
      <c r="J18" s="59"/>
      <c r="K18" s="60"/>
      <c r="L18" s="58"/>
      <c r="M18" s="61"/>
    </row>
    <row r="19" spans="1:13" ht="45" x14ac:dyDescent="0.25">
      <c r="B19" s="68">
        <v>17</v>
      </c>
      <c r="C19" s="85" t="s">
        <v>69</v>
      </c>
      <c r="D19" s="54" t="s">
        <v>70</v>
      </c>
      <c r="E19" s="28" t="s">
        <v>71</v>
      </c>
      <c r="F19" s="27">
        <v>0.22</v>
      </c>
      <c r="G19" s="124">
        <v>30</v>
      </c>
    </row>
    <row r="20" spans="1:13" ht="15.75" x14ac:dyDescent="0.25">
      <c r="B20" s="91"/>
      <c r="C20" s="63" t="s">
        <v>7</v>
      </c>
      <c r="D20" s="91"/>
      <c r="E20" s="92"/>
      <c r="F20" s="92"/>
      <c r="G20" s="65">
        <f>SUM(G3:G19)</f>
        <v>1443</v>
      </c>
    </row>
    <row r="22" spans="1:13" x14ac:dyDescent="0.25">
      <c r="B22" s="1"/>
      <c r="C22" s="1"/>
      <c r="D22" s="1"/>
      <c r="E22" s="36">
        <v>32</v>
      </c>
      <c r="F22" s="1"/>
      <c r="G22" s="151">
        <v>1755.68</v>
      </c>
    </row>
    <row r="23" spans="1:13" x14ac:dyDescent="0.25">
      <c r="B23" s="1"/>
      <c r="C23" s="1"/>
      <c r="D23" s="1"/>
      <c r="E23" s="36"/>
      <c r="F23" s="1"/>
      <c r="G23" s="38"/>
    </row>
    <row r="24" spans="1:13" x14ac:dyDescent="0.25">
      <c r="B24" s="1"/>
      <c r="C24" s="1"/>
      <c r="D24" s="1"/>
      <c r="E24" s="36"/>
      <c r="F24" s="1"/>
      <c r="G24" s="38"/>
    </row>
    <row r="25" spans="1:13" x14ac:dyDescent="0.25">
      <c r="B25" s="144" t="s">
        <v>17</v>
      </c>
      <c r="C25" s="144"/>
      <c r="D25" s="144"/>
      <c r="E25" s="144"/>
      <c r="F25" s="144"/>
      <c r="G25" s="144"/>
    </row>
  </sheetData>
  <mergeCells count="2">
    <mergeCell ref="B1:G1"/>
    <mergeCell ref="B25:G25"/>
  </mergeCells>
  <phoneticPr fontId="21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7"/>
  <sheetViews>
    <sheetView view="pageBreakPreview" zoomScale="91" zoomScaleNormal="100" zoomScaleSheetLayoutView="91" workbookViewId="0">
      <selection activeCell="G12" sqref="G12"/>
    </sheetView>
  </sheetViews>
  <sheetFormatPr defaultColWidth="9.140625" defaultRowHeight="15" x14ac:dyDescent="0.25"/>
  <cols>
    <col min="1" max="1" width="9.140625" style="7"/>
    <col min="2" max="2" width="5.140625" style="8" customWidth="1"/>
    <col min="3" max="3" width="34.7109375" style="7" customWidth="1"/>
    <col min="4" max="4" width="12.28515625" style="7" customWidth="1"/>
    <col min="5" max="5" width="35.7109375" style="7" customWidth="1"/>
    <col min="6" max="6" width="13.85546875" style="7" customWidth="1"/>
    <col min="7" max="7" width="14.140625" style="7" customWidth="1"/>
    <col min="8" max="8" width="13.5703125" style="7" customWidth="1"/>
    <col min="9" max="9" width="16.140625" style="7" customWidth="1"/>
    <col min="10" max="10" width="22.28515625" style="7" customWidth="1"/>
    <col min="11" max="16384" width="9.140625" style="7"/>
  </cols>
  <sheetData>
    <row r="1" spans="2:9" ht="81.75" customHeight="1" x14ac:dyDescent="0.25">
      <c r="B1" s="145" t="s">
        <v>83</v>
      </c>
      <c r="C1" s="146"/>
      <c r="D1" s="146"/>
      <c r="E1" s="146"/>
      <c r="F1" s="146"/>
      <c r="G1" s="146"/>
      <c r="H1" s="146"/>
      <c r="I1" s="146"/>
    </row>
    <row r="2" spans="2:9" ht="55.9" customHeight="1" x14ac:dyDescent="0.25">
      <c r="B2" s="41" t="s">
        <v>0</v>
      </c>
      <c r="C2" s="41" t="s">
        <v>1</v>
      </c>
      <c r="D2" s="41" t="s">
        <v>5</v>
      </c>
      <c r="E2" s="41" t="s">
        <v>2</v>
      </c>
      <c r="F2" s="43" t="s">
        <v>3</v>
      </c>
      <c r="G2" s="43" t="s">
        <v>4</v>
      </c>
      <c r="H2" s="43" t="s">
        <v>6</v>
      </c>
      <c r="I2" s="42" t="s">
        <v>9</v>
      </c>
    </row>
    <row r="3" spans="2:9" ht="48.75" customHeight="1" x14ac:dyDescent="0.25">
      <c r="B3" s="62">
        <v>1</v>
      </c>
      <c r="C3" s="86" t="s">
        <v>72</v>
      </c>
      <c r="D3" s="87" t="s">
        <v>73</v>
      </c>
      <c r="E3" s="135" t="s">
        <v>74</v>
      </c>
      <c r="F3" s="87">
        <v>0.22</v>
      </c>
      <c r="G3" s="127">
        <v>3</v>
      </c>
      <c r="H3" s="87">
        <v>1</v>
      </c>
      <c r="I3" s="121">
        <v>9576</v>
      </c>
    </row>
    <row r="4" spans="2:9" ht="57.75" customHeight="1" x14ac:dyDescent="0.25">
      <c r="B4" s="62">
        <v>2</v>
      </c>
      <c r="C4" s="88" t="s">
        <v>18</v>
      </c>
      <c r="D4" s="89" t="s">
        <v>75</v>
      </c>
      <c r="E4" s="135" t="s">
        <v>19</v>
      </c>
      <c r="F4" s="55">
        <v>0.22</v>
      </c>
      <c r="G4" s="128">
        <v>15</v>
      </c>
      <c r="H4" s="75">
        <v>1</v>
      </c>
      <c r="I4" s="122">
        <v>47880</v>
      </c>
    </row>
    <row r="5" spans="2:9" ht="57.75" customHeight="1" x14ac:dyDescent="0.25">
      <c r="B5" s="62">
        <v>3</v>
      </c>
      <c r="C5" s="69" t="s">
        <v>21</v>
      </c>
      <c r="D5" s="50" t="s">
        <v>76</v>
      </c>
      <c r="E5" s="135" t="s">
        <v>23</v>
      </c>
      <c r="F5" s="70">
        <v>0.4</v>
      </c>
      <c r="G5" s="129">
        <v>15</v>
      </c>
      <c r="H5" s="70">
        <v>1</v>
      </c>
      <c r="I5" s="123">
        <v>47880</v>
      </c>
    </row>
    <row r="6" spans="2:9" ht="48.75" customHeight="1" x14ac:dyDescent="0.25">
      <c r="B6" s="62">
        <v>4</v>
      </c>
      <c r="C6" s="71" t="s">
        <v>24</v>
      </c>
      <c r="D6" s="50" t="s">
        <v>77</v>
      </c>
      <c r="E6" s="135" t="s">
        <v>26</v>
      </c>
      <c r="F6" s="49">
        <v>0.4</v>
      </c>
      <c r="G6" s="129">
        <v>15</v>
      </c>
      <c r="H6" s="90">
        <v>1</v>
      </c>
      <c r="I6" s="138">
        <v>36708</v>
      </c>
    </row>
    <row r="7" spans="2:9" ht="51" customHeight="1" x14ac:dyDescent="0.25">
      <c r="B7" s="62">
        <v>5</v>
      </c>
      <c r="C7" s="76" t="s">
        <v>42</v>
      </c>
      <c r="D7" s="53" t="s">
        <v>78</v>
      </c>
      <c r="E7" s="135" t="s">
        <v>44</v>
      </c>
      <c r="F7" s="9">
        <v>0.4</v>
      </c>
      <c r="G7" s="136">
        <v>15</v>
      </c>
      <c r="H7" s="10">
        <v>1</v>
      </c>
      <c r="I7" s="139">
        <v>36708</v>
      </c>
    </row>
    <row r="8" spans="2:9" ht="40.5" customHeight="1" x14ac:dyDescent="0.25">
      <c r="B8" s="62">
        <v>6</v>
      </c>
      <c r="C8" s="76" t="s">
        <v>48</v>
      </c>
      <c r="D8" s="53" t="s">
        <v>79</v>
      </c>
      <c r="E8" s="135" t="s">
        <v>50</v>
      </c>
      <c r="F8" s="9">
        <v>0.22</v>
      </c>
      <c r="G8" s="132">
        <v>12</v>
      </c>
      <c r="H8" s="81">
        <v>1</v>
      </c>
      <c r="I8" s="125">
        <v>27132</v>
      </c>
    </row>
    <row r="9" spans="2:9" ht="40.5" customHeight="1" x14ac:dyDescent="0.25">
      <c r="B9" s="62">
        <v>7</v>
      </c>
      <c r="C9" s="76" t="s">
        <v>51</v>
      </c>
      <c r="D9" s="53" t="s">
        <v>80</v>
      </c>
      <c r="E9" s="135" t="s">
        <v>53</v>
      </c>
      <c r="F9" s="9">
        <v>0.4</v>
      </c>
      <c r="G9" s="133">
        <v>15</v>
      </c>
      <c r="H9" s="56">
        <v>1</v>
      </c>
      <c r="I9" s="126">
        <v>36708</v>
      </c>
    </row>
    <row r="10" spans="2:9" ht="45" x14ac:dyDescent="0.25">
      <c r="B10" s="62">
        <v>8</v>
      </c>
      <c r="C10" s="76" t="s">
        <v>81</v>
      </c>
      <c r="D10" s="53" t="s">
        <v>82</v>
      </c>
      <c r="E10" s="135" t="s">
        <v>56</v>
      </c>
      <c r="F10" s="9">
        <v>0.4</v>
      </c>
      <c r="G10" s="137">
        <v>15</v>
      </c>
      <c r="H10" s="10">
        <v>1</v>
      </c>
      <c r="I10" s="126">
        <v>36708</v>
      </c>
    </row>
    <row r="11" spans="2:9" ht="15.75" x14ac:dyDescent="0.25">
      <c r="B11" s="91"/>
      <c r="C11" s="63" t="s">
        <v>7</v>
      </c>
      <c r="D11" s="91"/>
      <c r="E11" s="92"/>
      <c r="F11" s="92"/>
      <c r="G11" s="65">
        <f>SUM(G3:G10)</f>
        <v>105</v>
      </c>
      <c r="H11" s="65"/>
      <c r="I11" s="65">
        <f>SUM(I3:I10)</f>
        <v>279300</v>
      </c>
    </row>
    <row r="12" spans="2:9" ht="15.75" x14ac:dyDescent="0.25">
      <c r="B12" s="93"/>
      <c r="C12" s="94"/>
      <c r="D12" s="93"/>
      <c r="E12" s="95"/>
      <c r="F12" s="95"/>
      <c r="G12" s="95"/>
      <c r="H12" s="95"/>
      <c r="I12" s="96"/>
    </row>
    <row r="13" spans="2:9" x14ac:dyDescent="0.25">
      <c r="B13" s="93"/>
      <c r="C13" s="95" t="s">
        <v>8</v>
      </c>
      <c r="D13" s="93"/>
      <c r="E13" s="95">
        <v>18</v>
      </c>
      <c r="F13" s="95"/>
      <c r="G13" s="97">
        <v>393</v>
      </c>
      <c r="H13" s="95"/>
      <c r="I13" s="140">
        <v>1046052</v>
      </c>
    </row>
    <row r="17" spans="2:9" x14ac:dyDescent="0.25">
      <c r="B17" s="1"/>
      <c r="C17" s="147" t="s">
        <v>16</v>
      </c>
      <c r="D17" s="147"/>
      <c r="E17" s="147"/>
      <c r="F17" s="147"/>
      <c r="G17" s="147"/>
      <c r="H17" s="147"/>
      <c r="I17" s="147"/>
    </row>
  </sheetData>
  <mergeCells count="2">
    <mergeCell ref="B1:I1"/>
    <mergeCell ref="C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8"/>
  <sheetViews>
    <sheetView view="pageBreakPreview" topLeftCell="E2" zoomScaleNormal="100" zoomScaleSheetLayoutView="100" workbookViewId="0">
      <selection activeCell="I11" activeCellId="1" sqref="I3:I9 I11"/>
    </sheetView>
  </sheetViews>
  <sheetFormatPr defaultColWidth="9.140625" defaultRowHeight="15" x14ac:dyDescent="0.25"/>
  <cols>
    <col min="1" max="1" width="9.140625" style="7"/>
    <col min="2" max="2" width="5.140625" style="8" customWidth="1"/>
    <col min="3" max="3" width="37.28515625" style="7" customWidth="1"/>
    <col min="4" max="4" width="15.28515625" style="7" customWidth="1"/>
    <col min="5" max="5" width="16.5703125" style="7" customWidth="1"/>
    <col min="6" max="6" width="33.85546875" style="7" customWidth="1"/>
    <col min="7" max="7" width="20.42578125" style="7" customWidth="1"/>
    <col min="8" max="8" width="16.28515625" style="7" customWidth="1"/>
    <col min="9" max="9" width="15.28515625" style="7" customWidth="1"/>
    <col min="10" max="10" width="11.42578125" style="7" bestFit="1" customWidth="1"/>
    <col min="11" max="11" width="11.5703125" style="7" bestFit="1" customWidth="1"/>
    <col min="12" max="16384" width="9.140625" style="7"/>
  </cols>
  <sheetData>
    <row r="1" spans="2:9" ht="84" customHeight="1" x14ac:dyDescent="0.25">
      <c r="B1" s="145" t="s">
        <v>84</v>
      </c>
      <c r="C1" s="146"/>
      <c r="D1" s="146"/>
      <c r="E1" s="146"/>
      <c r="F1" s="146"/>
      <c r="G1" s="146"/>
      <c r="H1" s="146"/>
      <c r="I1" s="146"/>
    </row>
    <row r="2" spans="2:9" ht="47.25" x14ac:dyDescent="0.25">
      <c r="B2" s="48" t="s">
        <v>0</v>
      </c>
      <c r="C2" s="48" t="s">
        <v>1</v>
      </c>
      <c r="D2" s="48" t="s">
        <v>14</v>
      </c>
      <c r="E2" s="48" t="s">
        <v>11</v>
      </c>
      <c r="F2" s="48" t="s">
        <v>2</v>
      </c>
      <c r="G2" s="48" t="s">
        <v>3</v>
      </c>
      <c r="H2" s="45" t="s">
        <v>15</v>
      </c>
      <c r="I2" s="45" t="s">
        <v>9</v>
      </c>
    </row>
    <row r="3" spans="2:9" ht="45" x14ac:dyDescent="0.25">
      <c r="B3" s="62">
        <v>1</v>
      </c>
      <c r="C3" s="86" t="s">
        <v>72</v>
      </c>
      <c r="D3" s="87" t="s">
        <v>73</v>
      </c>
      <c r="E3" s="98">
        <v>45001</v>
      </c>
      <c r="F3" s="51" t="s">
        <v>74</v>
      </c>
      <c r="G3" s="87">
        <v>0.22</v>
      </c>
      <c r="H3" s="127">
        <v>3</v>
      </c>
      <c r="I3" s="121">
        <v>9576</v>
      </c>
    </row>
    <row r="4" spans="2:9" ht="24" x14ac:dyDescent="0.25">
      <c r="B4" s="62">
        <v>2</v>
      </c>
      <c r="C4" s="88" t="s">
        <v>18</v>
      </c>
      <c r="D4" s="89" t="s">
        <v>75</v>
      </c>
      <c r="E4" s="99">
        <v>45013</v>
      </c>
      <c r="F4" s="51" t="s">
        <v>19</v>
      </c>
      <c r="G4" s="55">
        <v>0.22</v>
      </c>
      <c r="H4" s="128">
        <v>15</v>
      </c>
      <c r="I4" s="122">
        <v>47880</v>
      </c>
    </row>
    <row r="5" spans="2:9" ht="50.25" customHeight="1" x14ac:dyDescent="0.25">
      <c r="B5" s="62">
        <v>3</v>
      </c>
      <c r="C5" s="69" t="s">
        <v>21</v>
      </c>
      <c r="D5" s="50" t="s">
        <v>76</v>
      </c>
      <c r="E5" s="100">
        <v>45012</v>
      </c>
      <c r="F5" s="51" t="s">
        <v>23</v>
      </c>
      <c r="G5" s="70">
        <v>0.4</v>
      </c>
      <c r="H5" s="129">
        <v>15</v>
      </c>
      <c r="I5" s="123">
        <v>47880</v>
      </c>
    </row>
    <row r="6" spans="2:9" ht="36" x14ac:dyDescent="0.25">
      <c r="B6" s="62">
        <v>4</v>
      </c>
      <c r="C6" s="101" t="s">
        <v>85</v>
      </c>
      <c r="D6" s="29" t="s">
        <v>86</v>
      </c>
      <c r="E6" s="99">
        <v>45007</v>
      </c>
      <c r="F6" s="51" t="s">
        <v>87</v>
      </c>
      <c r="G6" s="102">
        <v>0.22</v>
      </c>
      <c r="H6" s="130">
        <v>15</v>
      </c>
      <c r="I6" s="117">
        <v>550</v>
      </c>
    </row>
    <row r="7" spans="2:9" ht="39.75" customHeight="1" x14ac:dyDescent="0.25">
      <c r="B7" s="62">
        <v>5</v>
      </c>
      <c r="C7" s="103" t="s">
        <v>88</v>
      </c>
      <c r="D7" s="27" t="s">
        <v>89</v>
      </c>
      <c r="E7" s="104">
        <v>44986</v>
      </c>
      <c r="F7" s="51" t="s">
        <v>90</v>
      </c>
      <c r="G7" s="27">
        <v>0.4</v>
      </c>
      <c r="H7" s="131">
        <v>15</v>
      </c>
      <c r="I7" s="124">
        <v>550</v>
      </c>
    </row>
    <row r="8" spans="2:9" ht="24" x14ac:dyDescent="0.25">
      <c r="B8" s="62">
        <v>6</v>
      </c>
      <c r="C8" s="76" t="s">
        <v>48</v>
      </c>
      <c r="D8" s="53" t="s">
        <v>91</v>
      </c>
      <c r="E8" s="105">
        <v>45012</v>
      </c>
      <c r="F8" s="51" t="s">
        <v>50</v>
      </c>
      <c r="G8" s="80">
        <v>0.22</v>
      </c>
      <c r="H8" s="132">
        <v>12</v>
      </c>
      <c r="I8" s="125">
        <v>27132</v>
      </c>
    </row>
    <row r="9" spans="2:9" ht="36" x14ac:dyDescent="0.25">
      <c r="B9" s="62">
        <v>7</v>
      </c>
      <c r="C9" s="76" t="s">
        <v>51</v>
      </c>
      <c r="D9" s="53" t="s">
        <v>80</v>
      </c>
      <c r="E9" s="106">
        <v>45012</v>
      </c>
      <c r="F9" s="51" t="s">
        <v>53</v>
      </c>
      <c r="G9" s="80">
        <v>0.4</v>
      </c>
      <c r="H9" s="133">
        <v>15</v>
      </c>
      <c r="I9" s="126">
        <v>36708</v>
      </c>
    </row>
    <row r="10" spans="2:9" ht="36" x14ac:dyDescent="0.25">
      <c r="B10" s="62">
        <v>8</v>
      </c>
      <c r="C10" s="69" t="s">
        <v>92</v>
      </c>
      <c r="D10" s="102" t="s">
        <v>93</v>
      </c>
      <c r="E10" s="66">
        <v>45012</v>
      </c>
      <c r="F10" s="51" t="s">
        <v>94</v>
      </c>
      <c r="G10" s="49">
        <v>0.4</v>
      </c>
      <c r="H10" s="134">
        <v>80</v>
      </c>
      <c r="I10" s="117">
        <v>240000</v>
      </c>
    </row>
    <row r="11" spans="2:9" ht="30" x14ac:dyDescent="0.25">
      <c r="B11" s="62">
        <v>9</v>
      </c>
      <c r="C11" s="107" t="s">
        <v>95</v>
      </c>
      <c r="D11" s="49" t="s">
        <v>96</v>
      </c>
      <c r="E11" s="66">
        <v>45005</v>
      </c>
      <c r="F11" s="51" t="s">
        <v>97</v>
      </c>
      <c r="G11" s="49">
        <v>0.4</v>
      </c>
      <c r="H11" s="134">
        <v>6</v>
      </c>
      <c r="I11" s="117">
        <v>18000</v>
      </c>
    </row>
    <row r="12" spans="2:9" ht="15.75" x14ac:dyDescent="0.25">
      <c r="B12" s="64"/>
      <c r="C12" s="63" t="s">
        <v>7</v>
      </c>
      <c r="D12" s="64"/>
      <c r="E12" s="64"/>
      <c r="F12" s="64"/>
      <c r="G12" s="64"/>
      <c r="H12" s="67">
        <f>SUM(H3:H11)</f>
        <v>176</v>
      </c>
      <c r="I12" s="65">
        <f>SUM(I3:I11)</f>
        <v>428276</v>
      </c>
    </row>
    <row r="13" spans="2:9" x14ac:dyDescent="0.25">
      <c r="B13"/>
      <c r="C13"/>
      <c r="D13"/>
      <c r="E13"/>
      <c r="F13"/>
      <c r="G13"/>
      <c r="H13"/>
      <c r="I13" s="44"/>
    </row>
    <row r="14" spans="2:9" x14ac:dyDescent="0.25">
      <c r="B14" s="46"/>
      <c r="C14" s="39" t="s">
        <v>8</v>
      </c>
      <c r="D14" s="39"/>
      <c r="E14" s="46">
        <v>25</v>
      </c>
      <c r="F14" s="46"/>
      <c r="G14" s="46"/>
      <c r="H14" s="108">
        <v>449</v>
      </c>
      <c r="I14" s="109">
        <v>931973.96</v>
      </c>
    </row>
    <row r="15" spans="2:9" x14ac:dyDescent="0.25">
      <c r="B15" s="46"/>
      <c r="C15" s="39"/>
      <c r="D15" s="39"/>
      <c r="E15" s="46"/>
      <c r="F15" s="46"/>
      <c r="G15" s="46"/>
      <c r="H15" s="47"/>
      <c r="I15" s="46"/>
    </row>
    <row r="16" spans="2:9" x14ac:dyDescent="0.25">
      <c r="B16" s="46"/>
      <c r="C16" s="39"/>
      <c r="D16" s="39"/>
      <c r="E16" s="46"/>
      <c r="F16" s="46"/>
      <c r="G16" s="46"/>
      <c r="H16" s="47"/>
      <c r="I16" s="46"/>
    </row>
    <row r="18" spans="2:9" x14ac:dyDescent="0.25">
      <c r="B18"/>
      <c r="C18" s="147" t="s">
        <v>13</v>
      </c>
      <c r="D18" s="147"/>
      <c r="E18" s="147"/>
      <c r="F18" s="147"/>
      <c r="G18" s="147"/>
      <c r="H18" s="147"/>
      <c r="I18"/>
    </row>
  </sheetData>
  <sortState xmlns:xlrd2="http://schemas.microsoft.com/office/spreadsheetml/2017/richdata2" ref="A3:I14">
    <sortCondition ref="E3:E14"/>
  </sortState>
  <mergeCells count="2">
    <mergeCell ref="B1:I1"/>
    <mergeCell ref="C18:H18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0"/>
  <sheetViews>
    <sheetView view="pageBreakPreview" zoomScale="96" zoomScaleNormal="100" zoomScaleSheetLayoutView="96" workbookViewId="0">
      <selection activeCell="C4" sqref="C4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7" ht="85.5" customHeight="1" x14ac:dyDescent="0.25">
      <c r="B1" s="145" t="s">
        <v>98</v>
      </c>
      <c r="C1" s="145"/>
      <c r="D1" s="145"/>
      <c r="E1" s="145"/>
      <c r="F1" s="145"/>
      <c r="G1" s="145"/>
    </row>
    <row r="2" spans="2:7" ht="81.75" customHeight="1" x14ac:dyDescent="0.25">
      <c r="B2" s="13" t="s">
        <v>0</v>
      </c>
      <c r="C2" s="13" t="s">
        <v>1</v>
      </c>
      <c r="D2" s="15" t="s">
        <v>10</v>
      </c>
      <c r="E2" s="13" t="s">
        <v>2</v>
      </c>
      <c r="F2" s="13" t="s">
        <v>3</v>
      </c>
      <c r="G2" s="14" t="s">
        <v>4</v>
      </c>
    </row>
    <row r="3" spans="2:7" ht="30" customHeight="1" x14ac:dyDescent="0.25">
      <c r="B3" s="18">
        <v>1</v>
      </c>
      <c r="C3" s="40" t="s">
        <v>106</v>
      </c>
      <c r="D3" s="113" t="s">
        <v>107</v>
      </c>
      <c r="E3" s="25" t="s">
        <v>108</v>
      </c>
      <c r="F3" s="22">
        <v>0.4</v>
      </c>
      <c r="G3" s="114">
        <v>15.84</v>
      </c>
    </row>
    <row r="4" spans="2:7" ht="15.75" x14ac:dyDescent="0.25">
      <c r="B4" s="16"/>
      <c r="C4" s="21" t="s">
        <v>7</v>
      </c>
      <c r="D4" s="24"/>
      <c r="E4" s="23"/>
      <c r="F4" s="23"/>
      <c r="G4" s="115">
        <f>G3</f>
        <v>15.84</v>
      </c>
    </row>
    <row r="5" spans="2:7" ht="15.75" x14ac:dyDescent="0.25">
      <c r="B5" s="30"/>
      <c r="C5" s="31"/>
      <c r="D5" s="32"/>
      <c r="E5" s="33"/>
      <c r="F5" s="33"/>
      <c r="G5" s="34"/>
    </row>
    <row r="6" spans="2:7" x14ac:dyDescent="0.25">
      <c r="B6"/>
      <c r="C6" s="17" t="s">
        <v>8</v>
      </c>
      <c r="D6" s="19"/>
      <c r="E6" s="17">
        <v>1</v>
      </c>
      <c r="F6" s="17"/>
      <c r="G6" s="116">
        <v>15.84</v>
      </c>
    </row>
    <row r="7" spans="2:7" x14ac:dyDescent="0.25">
      <c r="B7"/>
      <c r="C7" s="17"/>
      <c r="D7" s="19"/>
      <c r="E7" s="17"/>
      <c r="F7" s="17"/>
      <c r="G7" s="20"/>
    </row>
    <row r="8" spans="2:7" x14ac:dyDescent="0.25">
      <c r="B8"/>
      <c r="C8" s="17"/>
      <c r="D8" s="19"/>
      <c r="E8" s="17"/>
      <c r="F8" s="17"/>
      <c r="G8" s="20"/>
    </row>
    <row r="9" spans="2:7" x14ac:dyDescent="0.25">
      <c r="B9"/>
      <c r="C9" s="17"/>
      <c r="D9" s="19"/>
      <c r="E9" s="17"/>
      <c r="F9" s="17"/>
      <c r="G9" s="20"/>
    </row>
    <row r="10" spans="2:7" x14ac:dyDescent="0.25">
      <c r="B10" s="148" t="s">
        <v>12</v>
      </c>
      <c r="C10" s="148"/>
      <c r="D10" s="148"/>
      <c r="E10" s="148"/>
      <c r="F10" s="148"/>
      <c r="G10" s="148"/>
    </row>
  </sheetData>
  <mergeCells count="2">
    <mergeCell ref="B1:G1"/>
    <mergeCell ref="B10:G10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1"/>
  <sheetViews>
    <sheetView view="pageBreakPreview" zoomScale="91" zoomScaleNormal="100" zoomScaleSheetLayoutView="91" workbookViewId="0">
      <selection activeCell="C5" sqref="C5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149" t="s">
        <v>99</v>
      </c>
      <c r="C1" s="149"/>
      <c r="D1" s="149"/>
      <c r="E1" s="149"/>
      <c r="F1" s="149"/>
      <c r="G1" s="149"/>
      <c r="H1" s="149"/>
    </row>
    <row r="2" spans="2:9" ht="45" x14ac:dyDescent="0.25">
      <c r="B2" s="5" t="s">
        <v>0</v>
      </c>
      <c r="C2" s="5" t="s">
        <v>1</v>
      </c>
      <c r="D2" s="5" t="s">
        <v>5</v>
      </c>
      <c r="E2" s="5" t="s">
        <v>2</v>
      </c>
      <c r="F2" s="11" t="s">
        <v>3</v>
      </c>
      <c r="G2" s="11" t="s">
        <v>4</v>
      </c>
      <c r="H2" s="6" t="s">
        <v>9</v>
      </c>
    </row>
    <row r="3" spans="2:9" ht="36" x14ac:dyDescent="0.25">
      <c r="B3" s="110">
        <v>1</v>
      </c>
      <c r="C3" s="69" t="s">
        <v>100</v>
      </c>
      <c r="D3" s="102" t="s">
        <v>101</v>
      </c>
      <c r="E3" s="51" t="s">
        <v>102</v>
      </c>
      <c r="F3" s="9">
        <v>0.4</v>
      </c>
      <c r="G3" s="9">
        <v>15</v>
      </c>
      <c r="H3" s="117">
        <v>45000</v>
      </c>
      <c r="I3" s="2"/>
    </row>
    <row r="4" spans="2:9" ht="48" x14ac:dyDescent="0.25">
      <c r="B4" s="111">
        <v>2</v>
      </c>
      <c r="C4" s="69" t="s">
        <v>103</v>
      </c>
      <c r="D4" s="102" t="s">
        <v>104</v>
      </c>
      <c r="E4" s="51" t="s">
        <v>105</v>
      </c>
      <c r="F4" s="49">
        <v>0.4</v>
      </c>
      <c r="G4" s="49">
        <v>15</v>
      </c>
      <c r="H4" s="117">
        <v>45000</v>
      </c>
      <c r="I4" s="2"/>
    </row>
    <row r="5" spans="2:9" ht="15.75" x14ac:dyDescent="0.25">
      <c r="B5" s="111"/>
      <c r="C5" s="63" t="s">
        <v>7</v>
      </c>
      <c r="D5" s="112"/>
      <c r="E5" s="112"/>
      <c r="F5" s="112"/>
      <c r="G5" s="112"/>
      <c r="H5" s="118">
        <f>SUM(H3:H4)</f>
        <v>90000</v>
      </c>
    </row>
    <row r="6" spans="2:9" ht="15.75" x14ac:dyDescent="0.25">
      <c r="C6" s="12"/>
      <c r="H6" s="119"/>
    </row>
    <row r="7" spans="2:9" x14ac:dyDescent="0.25">
      <c r="B7" s="4"/>
      <c r="C7" s="1" t="s">
        <v>8</v>
      </c>
      <c r="E7">
        <v>2</v>
      </c>
      <c r="F7"/>
      <c r="G7"/>
      <c r="H7" s="120">
        <v>90000</v>
      </c>
    </row>
    <row r="8" spans="2:9" x14ac:dyDescent="0.25">
      <c r="B8" s="4"/>
      <c r="E8"/>
      <c r="F8"/>
      <c r="G8"/>
      <c r="H8"/>
    </row>
    <row r="9" spans="2:9" x14ac:dyDescent="0.25">
      <c r="B9" s="4"/>
      <c r="E9"/>
      <c r="F9"/>
      <c r="G9"/>
      <c r="H9"/>
    </row>
    <row r="10" spans="2:9" x14ac:dyDescent="0.25">
      <c r="B10" s="4"/>
      <c r="E10"/>
      <c r="F10"/>
      <c r="G10"/>
      <c r="H10"/>
    </row>
    <row r="11" spans="2:9" x14ac:dyDescent="0.25">
      <c r="C11" s="150" t="s">
        <v>13</v>
      </c>
      <c r="D11" s="150"/>
      <c r="E11" s="150"/>
      <c r="F11" s="150"/>
      <c r="G11" s="150"/>
      <c r="H11" s="150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2023-04-05T02:13:49Z</dcterms:modified>
</cp:coreProperties>
</file>