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1111_1162468066859_04\Паспорта\"/>
    </mc:Choice>
  </mc:AlternateContent>
  <xr:revisionPtr revIDLastSave="0" documentId="13_ncr:1_{6753C22E-99AA-4201-A102-FC309273E3E3}"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2" i="36" l="1"/>
  <c r="N33" i="36"/>
  <c r="N31" i="36"/>
  <c r="N27" i="36"/>
  <c r="D29" i="36"/>
  <c r="D24" i="36" l="1"/>
  <c r="D36" i="36"/>
  <c r="D44" i="36"/>
  <c r="D53" i="36"/>
  <c r="D28" i="36"/>
  <c r="C48" i="7" l="1"/>
  <c r="C47" i="7"/>
  <c r="D23" i="28"/>
  <c r="D20" i="28" s="1"/>
  <c r="E20" i="28"/>
  <c r="E16" i="28" s="1"/>
  <c r="E23" i="28"/>
  <c r="F44" i="28"/>
  <c r="A4" i="17"/>
  <c r="A1" i="27"/>
  <c r="A1" i="32"/>
  <c r="AC55" i="36"/>
  <c r="AC46" i="36"/>
  <c r="AC38" i="36"/>
  <c r="AC33" i="36"/>
  <c r="AC31" i="36"/>
  <c r="AC28" i="36"/>
  <c r="AC27" i="36"/>
  <c r="AC24" i="36" s="1"/>
  <c r="N24" i="36" l="1"/>
  <c r="J54" i="36"/>
  <c r="J53" i="36"/>
  <c r="J52" i="36"/>
  <c r="J51" i="36"/>
  <c r="H51" i="36"/>
  <c r="A5" i="36"/>
  <c r="A1" i="29"/>
  <c r="N29" i="36" l="1"/>
  <c r="N51" i="36" s="1"/>
  <c r="AC51" i="36" s="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E56" i="36"/>
  <c r="F56" i="36" s="1"/>
  <c r="E55" i="36"/>
  <c r="F55" i="36" s="1"/>
  <c r="E54" i="36"/>
  <c r="F54" i="36" s="1"/>
  <c r="H53" i="36"/>
  <c r="E53" i="36"/>
  <c r="F53" i="36" s="1"/>
  <c r="H52" i="36"/>
  <c r="E52" i="36"/>
  <c r="F52" i="36" s="1"/>
  <c r="E50" i="36"/>
  <c r="F50" i="36" s="1"/>
  <c r="E49" i="36"/>
  <c r="F49" i="36" s="1"/>
  <c r="E48" i="36"/>
  <c r="F48" i="36" s="1"/>
  <c r="E47" i="36"/>
  <c r="F47" i="36" s="1"/>
  <c r="E46" i="36"/>
  <c r="F46" i="36" s="1"/>
  <c r="E45" i="36"/>
  <c r="F45" i="36" s="1"/>
  <c r="E44" i="36"/>
  <c r="F44" i="36" s="1"/>
  <c r="E43" i="36"/>
  <c r="F43" i="36" s="1"/>
  <c r="E42" i="36"/>
  <c r="F42" i="36" s="1"/>
  <c r="E41" i="36"/>
  <c r="F41" i="36" s="1"/>
  <c r="E40" i="36"/>
  <c r="F40" i="36" s="1"/>
  <c r="E39" i="36"/>
  <c r="F39" i="36" s="1"/>
  <c r="E38" i="36"/>
  <c r="F38" i="36" s="1"/>
  <c r="E37" i="36"/>
  <c r="F37" i="36" s="1"/>
  <c r="E36" i="36"/>
  <c r="F36" i="36" s="1"/>
  <c r="E35" i="36"/>
  <c r="F35" i="36" s="1"/>
  <c r="E34" i="36"/>
  <c r="F34" i="36" s="1"/>
  <c r="E33" i="36"/>
  <c r="F33" i="36" s="1"/>
  <c r="E32" i="36"/>
  <c r="F32" i="36" s="1"/>
  <c r="E31" i="36"/>
  <c r="F31" i="36" s="1"/>
  <c r="D30" i="36"/>
  <c r="E30" i="36"/>
  <c r="F30" i="36" s="1"/>
  <c r="E28" i="36"/>
  <c r="F28" i="36" s="1"/>
  <c r="E27" i="36"/>
  <c r="F27" i="36" s="1"/>
  <c r="D26" i="36"/>
  <c r="E26" i="36"/>
  <c r="F26" i="36" s="1"/>
  <c r="D25" i="36"/>
  <c r="E25" i="36"/>
  <c r="F25" i="36" s="1"/>
  <c r="AC29" i="36" l="1"/>
  <c r="A5" i="29"/>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<sst xmlns="http://schemas.openxmlformats.org/spreadsheetml/2006/main" count="3199" uniqueCount="833">
  <si>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</si>
  <si>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</si>
  <si>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</si>
  <si>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</si>
  <si>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</si>
  <si>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</si>
  <si>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</si>
  <si>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</si>
  <si>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</si>
  <si>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</si>
  <si>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</si>
  <si>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</si>
  <si>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</si>
  <si>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</si>
  <si>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</si>
  <si>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</si>
  <si>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</si>
  <si>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</si>
  <si>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</si>
  <si>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</si>
  <si>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</si>
  <si>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</si>
  <si>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</si>
  <si>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</si>
  <si>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</si>
  <si>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</si>
  <si>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</si>
  <si>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</si>
  <si>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</si>
  <si>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</si>
  <si>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</si>
  <si>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</si>
  <si>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</si>
  <si>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</si>
  <si>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</si>
  <si>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</si>
  <si>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</si>
  <si>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</si>
  <si>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</si>
  <si>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</si>
  <si>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</si>
  <si>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</si>
  <si>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</si>
  <si>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</si>
  <si>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</si>
  <si>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</si>
  <si>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</si>
  <si>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</si>
  <si>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</si>
  <si>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</si>
  <si>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</si>
  <si>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</si>
  <si>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</si>
  <si>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</si>
  <si>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</si>
  <si>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</si>
  <si>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</si>
  <si>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</si>
  <si>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</si>
  <si>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</si>
  <si>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</si>
  <si>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</si>
  <si>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</si>
  <si>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</si>
  <si>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</si>
  <si>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</si>
  <si>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</si>
  <si>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</si>
  <si>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</si>
  <si>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</si>
  <si>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</si>
  <si>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</si>
  <si>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</si>
  <si>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</si>
  <si>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</si>
  <si>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</si>
  <si>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</si>
  <si>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</si>
  <si>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</si>
  <si>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</si>
  <si>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</si>
  <si>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</si>
  <si>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</si>
  <si>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</si>
  <si>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</si>
  <si>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</si>
  <si>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</si>
  <si>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</si>
  <si>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</si>
  <si>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</si>
  <si>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</si>
  <si>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</si>
  <si>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</si>
  <si>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</si>
  <si>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</si>
  <si>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</si>
  <si>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</si>
  <si>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</si>
  <si>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</si>
  <si>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</si>
  <si>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</si>
  <si>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</si>
  <si>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</si>
  <si>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</si>
  <si>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</si>
  <si>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</si>
  <si>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</si>
  <si>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</si>
  <si>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</si>
  <si>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</si>
  <si>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</si>
  <si>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</si>
  <si>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</si>
  <si>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</si>
  <si>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</si>
  <si>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</si>
  <si>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</si>
  <si>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</si>
  <si>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</si>
  <si>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</si>
  <si>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</si>
  <si>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</si>
  <si>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</si>
  <si>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</si>
  <si>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</si>
  <si>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</si>
  <si>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</si>
  <si>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</si>
  <si>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</si>
  <si>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</si>
  <si>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</si>
  <si>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</si>
  <si>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</si>
  <si>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</si>
  <si>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</si>
  <si>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</si>
  <si>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</si>
  <si>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</si>
  <si>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</si>
  <si>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</si>
  <si>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</si>
  <si>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</si>
  <si>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</si>
  <si>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</si>
  <si>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</si>
  <si>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</si>
  <si>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</si>
  <si>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</si>
  <si>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</si>
  <si>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</si>
  <si>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</si>
  <si>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</si>
  <si>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</si>
  <si>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</si>
  <si>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</si>
  <si>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</si>
  <si>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</si>
  <si>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</si>
  <si>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</si>
  <si>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</si>
  <si>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</si>
  <si>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</si>
  <si>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</si>
  <si>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</si>
  <si>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</si>
  <si>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</si>
  <si>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</si>
  <si>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</si>
  <si>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</si>
  <si>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</si>
  <si>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</si>
  <si>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</si>
  <si>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</si>
  <si>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</si>
  <si>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</si>
  <si>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</si>
  <si>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</si>
  <si>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</si>
  <si>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</si>
  <si>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</si>
  <si>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</si>
  <si>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</si>
  <si>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</si>
  <si>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</si>
  <si>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</si>
  <si>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</si>
  <si>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</si>
  <si>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</si>
  <si>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</si>
  <si>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</si>
  <si>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</si>
  <si>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</si>
  <si>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</si>
  <si>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</si>
  <si>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</si>
  <si>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</si>
  <si>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</si>
  <si>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</si>
  <si>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</si>
  <si>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</si>
  <si>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</si>
  <si>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</si>
  <si>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</si>
  <si>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</si>
  <si>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</si>
  <si>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</si>
  <si>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</si>
  <si>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</si>
  <si>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</si>
  <si>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</si>
  <si>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</si>
  <si>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</si>
  <si>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</si>
  <si>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</si>
  <si>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</si>
  <si>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</si>
  <si>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</si>
  <si>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</si>
  <si>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</si>
  <si>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</si>
  <si>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</si>
  <si>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</si>
  <si>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</si>
  <si>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</si>
  <si>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</si>
  <si>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</si>
  <si>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</si>
  <si>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</si>
  <si>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</si>
  <si>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</si>
  <si>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</si>
  <si>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</si>
  <si>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</si>
  <si>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</si>
  <si>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</si>
  <si>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</si>
  <si>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</si>
  <si>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</si>
  <si>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</si>
  <si>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</si>
  <si>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</si>
  <si>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</si>
  <si>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</si>
  <si>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</si>
  <si>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</si>
  <si>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</si>
  <si>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</si>
  <si>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</si>
  <si>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</si>
  <si>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</si>
  <si>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</si>
  <si>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</si>
  <si>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</si>
  <si>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</si>
  <si>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</si>
  <si>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</si>
  <si>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</si>
  <si>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</si>
  <si>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</si>
  <si>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</si>
  <si>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</si>
  <si>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</si>
  <si>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</si>
  <si>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</si>
  <si>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</si>
  <si>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</si>
  <si>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</si>
  <si>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</si>
  <si>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</si>
  <si>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</si>
  <si>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</si>
  <si>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</si>
  <si>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</si>
  <si>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</si>
  <si>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</si>
  <si>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</si>
  <si>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</si>
  <si>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</si>
  <si>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</si>
  <si>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</si>
  <si>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</si>
  <si>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</si>
  <si>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</si>
  <si>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</si>
  <si>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</si>
  <si>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</si>
  <si>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</si>
  <si>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</si>
  <si>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</si>
  <si>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</si>
  <si>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</si>
  <si>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</si>
  <si>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</si>
  <si>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</si>
  <si>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</si>
  <si>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</si>
  <si>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</si>
  <si>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</si>
  <si>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</si>
  <si>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</si>
  <si>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</si>
  <si>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</si>
  <si>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</si>
  <si>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</si>
  <si>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</si>
  <si>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</si>
  <si>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</si>
  <si>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</si>
  <si>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</si>
  <si>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</si>
  <si>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</si>
  <si>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</si>
  <si>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</si>
  <si>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</si>
  <si>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</si>
  <si>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</si>
  <si>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</si>
  <si>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</si>
  <si>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</si>
  <si>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</si>
  <si>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</si>
  <si>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</si>
  <si>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</si>
  <si>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</si>
  <si>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</si>
  <si>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</si>
  <si>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</si>
  <si>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</si>
  <si>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</si>
  <si>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</si>
  <si>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</si>
  <si>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</si>
  <si>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</si>
  <si>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</si>
  <si>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</si>
  <si>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</si>
  <si>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</si>
  <si>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</si>
  <si>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</si>
  <si>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</si>
  <si>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</si>
  <si>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</si>
  <si>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</si>
  <si>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</si>
  <si>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</si>
  <si>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</si>
  <si>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</si>
  <si>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</si>
  <si>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</si>
  <si>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</si>
  <si>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</si>
  <si>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</si>
  <si>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</si>
  <si>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</si>
  <si>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</si>
  <si>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</si>
  <si>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</si>
  <si>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</si>
  <si>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</si>
  <si>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</si>
  <si>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</si>
  <si>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</si>
  <si>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</si>
  <si>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</si>
  <si>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</si>
  <si>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</si>
  <si>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</si>
  <si>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</si>
  <si>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</si>
  <si>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</si>
  <si>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</si>
  <si>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</si>
  <si>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</si>
  <si>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</si>
  <si>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</si>
  <si>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</si>
  <si>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</si>
  <si>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</si>
  <si>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</si>
  <si>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</si>
  <si>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</si>
  <si>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</si>
  <si>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</si>
  <si>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</si>
  <si>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</si>
  <si>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</si>
  <si>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</si>
  <si>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</si>
  <si>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</si>
  <si>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</si>
  <si>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</si>
  <si>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</si>
  <si>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</si>
  <si>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</si>
  <si>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</si>
  <si>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</si>
  <si>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</si>
  <si>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</si>
  <si>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</si>
  <si>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</si>
  <si>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</si>
  <si>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</si>
  <si>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</si>
  <si>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</si>
  <si>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</si>
  <si>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</si>
  <si>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</si>
  <si>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</si>
  <si>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</si>
  <si>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</si>
  <si>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</si>
  <si>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</si>
  <si>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</si>
  <si>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</si>
  <si>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</si>
  <si>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</si>
  <si>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</si>
  <si>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</si>
  <si>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</si>
  <si>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</si>
  <si>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</si>
  <si>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</si>
  <si>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</si>
  <si>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</si>
  <si>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</si>
  <si>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</si>
  <si>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</si>
  <si>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</si>
  <si>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</si>
  <si>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</si>
  <si>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</si>
  <si>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</si>
  <si>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</si>
  <si>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</si>
  <si>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</si>
  <si>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</si>
  <si>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</si>
  <si>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</si>
  <si>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</si>
  <si>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</si>
  <si>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</si>
  <si>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</si>
  <si>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</si>
  <si>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</si>
  <si>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</si>
  <si>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</si>
  <si>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</si>
  <si>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</si>
  <si>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</si>
  <si>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</si>
  <si>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</si>
  <si>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</si>
  <si>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</si>
  <si>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</si>
  <si>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</si>
  <si>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</si>
  <si>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</si>
  <si>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</si>
  <si>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</si>
  <si>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</si>
  <si>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</si>
  <si>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</si>
  <si>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</si>
  <si>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</si>
  <si>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</si>
  <si>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</si>
  <si>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</si>
  <si>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</si>
  <si>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</si>
  <si>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</si>
  <si>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</si>
  <si>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</si>
  <si>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</si>
  <si>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</si>
  <si>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</si>
  <si>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</si>
  <si>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</si>
  <si>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</si>
  <si>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</si>
  <si>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</si>
  <si>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</si>
  <si>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</si>
  <si>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</si>
  <si>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</si>
  <si>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</si>
  <si>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</si>
  <si>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</si>
  <si>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</si>
  <si>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</si>
  <si>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</si>
  <si>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</si>
  <si>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</si>
  <si>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</si>
  <si>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</si>
  <si>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</si>
  <si>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</si>
  <si>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</si>
  <si>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</si>
  <si>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</si>
  <si>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</si>
  <si>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</si>
  <si>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</si>
  <si>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</si>
  <si>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</si>
  <si>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</si>
  <si>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</si>
  <si>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</si>
  <si>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</si>
  <si>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</si>
  <si>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</si>
  <si>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</si>
  <si>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</si>
  <si>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</si>
  <si>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</si>
  <si>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</si>
  <si>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</si>
  <si>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</si>
  <si>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</si>
  <si>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</si>
  <si>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</si>
  <si>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</si>
  <si>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</si>
  <si>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</si>
  <si>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</si>
  <si>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</si>
  <si>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</si>
  <si>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</si>
  <si>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</si>
  <si>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</si>
  <si>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</si>
  <si>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</si>
  <si>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</si>
  <si>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</si>
  <si>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</si>
  <si>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</si>
  <si>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</si>
  <si>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</si>
  <si>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</si>
  <si>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</si>
  <si>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</si>
  <si>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</si>
  <si>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</si>
  <si>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</si>
  <si>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</si>
  <si>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</si>
  <si>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</si>
  <si>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</si>
  <si>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</si>
  <si>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</si>
  <si>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</si>
  <si>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</si>
  <si>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</si>
  <si>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</si>
  <si>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</si>
  <si>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</si>
  <si>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</si>
  <si>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</si>
  <si>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</si>
  <si>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</si>
  <si>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</si>
  <si>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</si>
  <si>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</si>
  <si>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</si>
  <si>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</si>
  <si>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</si>
  <si>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</si>
  <si>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</si>
  <si>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</si>
  <si>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</si>
  <si>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</si>
  <si>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</si>
  <si>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</si>
  <si>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</si>
  <si>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</si>
  <si>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</si>
  <si>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</si>
  <si>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</si>
  <si>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</si>
  <si>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</si>
  <si>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</si>
  <si>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</si>
  <si>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</si>
  <si>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</si>
  <si>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</si>
  <si>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</si>
  <si>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</si>
  <si>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</si>
  <si>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</si>
  <si>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</si>
  <si>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</si>
  <si>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</si>
  <si>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</si>
  <si>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</si>
  <si>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</si>
  <si>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</si>
  <si>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</si>
  <si>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</si>
  <si>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</si>
  <si>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</si>
  <si>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</si>
  <si>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</si>
  <si>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</si>
  <si>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</si>
  <si>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</si>
  <si>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</si>
  <si>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</si>
  <si>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</si>
  <si>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</si>
  <si>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</si>
  <si>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</si>
  <si>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</si>
  <si>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</si>
  <si>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</si>
  <si>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</si>
  <si>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</si>
  <si>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</si>
  <si>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</si>
  <si>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</si>
  <si>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</si>
  <si>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</si>
  <si>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</si>
  <si>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</si>
  <si>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</si>
  <si>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</si>
  <si>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</si>
  <si>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</si>
  <si>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</si>
  <si>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</si>
  <si>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</si>
  <si>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</si>
  <si>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</si>
  <si>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</si>
  <si>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</si>
  <si>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</si>
  <si>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</si>
  <si>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</si>
  <si>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</si>
  <si>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</si>
  <si>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</si>
  <si>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</si>
  <si>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</si>
  <si>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</si>
  <si>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</si>
  <si>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</si>
  <si>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</si>
  <si>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</si>
  <si>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</si>
  <si>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</si>
  <si>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</si>
  <si>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</si>
  <si>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</si>
  <si>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</si>
  <si>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</si>
  <si>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</si>
  <si>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</si>
  <si>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</si>
  <si>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</si>
  <si>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</si>
  <si>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</si>
  <si>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</si>
  <si>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</si>
  <si>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</si>
  <si>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</si>
  <si>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</si>
  <si>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</si>
  <si>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</si>
  <si>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</si>
  <si>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</si>
  <si>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</si>
  <si>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</si>
  <si>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</si>
  <si>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</si>
  <si>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</si>
  <si>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</si>
  <si>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</si>
  <si>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</si>
  <si>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</si>
  <si>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</si>
  <si>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</si>
  <si>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</si>
  <si>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</si>
  <si>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</si>
  <si>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</si>
  <si>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</si>
  <si>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</si>
  <si>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</si>
  <si>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</si>
  <si>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</si>
  <si>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</si>
  <si>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</si>
  <si>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</si>
  <si>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</si>
  <si>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</si>
  <si>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</si>
  <si>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</si>
  <si>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</si>
  <si>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</si>
  <si>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</si>
  <si>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</si>
  <si>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</si>
  <si>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</si>
  <si>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</si>
  <si>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</si>
  <si>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</si>
  <si>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</si>
  <si>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</si>
  <si>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</si>
  <si>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</si>
  <si>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</si>
  <si>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</si>
  <si>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</si>
  <si>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</si>
  <si>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</si>
  <si>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</si>
  <si>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</si>
  <si>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</si>
  <si>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</si>
  <si>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</si>
  <si>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</si>
  <si>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</si>
  <si>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</si>
  <si>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</si>
  <si>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</si>
  <si>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</si>
  <si>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</si>
  <si>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</si>
  <si>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</si>
  <si>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</si>
  <si>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</si>
  <si>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</si>
  <si>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</si>
  <si>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</si>
  <si>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</si>
  <si>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</si>
  <si>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</si>
  <si>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</si>
  <si>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</si>
  <si>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</si>
  <si>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</si>
  <si>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</si>
  <si>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</si>
  <si>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</si>
  <si>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</si>
  <si>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</si>
  <si>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</si>
  <si>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</si>
  <si>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</si>
  <si>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</si>
  <si>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</si>
  <si>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</si>
  <si>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</si>
  <si>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</si>
  <si>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</si>
  <si>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</si>
  <si>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</si>
  <si>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</si>
  <si>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</si>
  <si>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</si>
  <si>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</si>
  <si>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</si>
  <si>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</si>
  <si>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</si>
  <si>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</si>
  <si>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</si>
  <si>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</si>
  <si>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</si>
  <si>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</si>
  <si>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</si>
  <si>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</si>
  <si>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</si>
  <si>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</si>
  <si>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</si>
  <si>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</si>
  <si>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</si>
  <si>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</si>
  <si>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</si>
  <si>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</si>
  <si>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</si>
  <si>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</si>
  <si>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</si>
  <si>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</si>
  <si>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</si>
  <si>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</si>
  <si>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</si>
  <si>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</si>
  <si>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</si>
  <si>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</si>
  <si>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</si>
  <si>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</si>
  <si>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</si>
  <si>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</si>
  <si>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</si>
  <si>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</si>
  <si>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</si>
  <si>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</si>
  <si>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</si>
  <si>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</si>
  <si>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</si>
  <si>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</si>
  <si>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</si>
  <si>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</si>
  <si>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</si>
  <si>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</si>
  <si>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</si>
  <si>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</si>
  <si>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</si>
  <si>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</si>
  <si>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</si>
  <si>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</si>
  <si>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</si>
  <si>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</si>
  <si>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</si>
  <si>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</si>
  <si>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</si>
  <si>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</si>
  <si>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</si>
  <si>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</si>
  <si>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</si>
  <si>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</si>
  <si>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</si>
  <si>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</si>
  <si>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Факт 2021</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</si>
  <si>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</si>
  <si>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</si>
  <si>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</si>
  <si>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</si>
  <si>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</si>
  <si>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</si>
  <si>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</si>
  <si>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</si>
  <si>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</si>
  <si>
    <t>Обеспечение электрической энергией потребителей, переведенных от нагрузки тяговой подстанции РЖД ТП-65 на КТП №81-05-04</t>
  </si>
  <si>
    <t>закупки не проводились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</si>
</sst>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 fontId="74" fillId="0" borderId="1" xfId="69" applyNumberFormat="1" applyBorder="1" applyAlignment="1">
      <alignment horizontal="center" vertical="center" wrapText="1"/>
    </xf>
    <xf numFmtId="1" fontId="76" fillId="0" borderId="1" xfId="69" applyNumberFormat="1" applyFont="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6"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803</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756</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804</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1" t="s">
        <v>805</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799</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800</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796</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797</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798</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806</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0">
        <f>'6.2. Результаты закупок'!D19</f>
        <v>4.3280000000000003</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1">
        <f>'6.2. Результаты закупок'!E19</f>
        <v>5.194</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5" t="s">
        <v>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5" t="s">
        <v>8</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08"/>
      <c r="AN24" s="108"/>
      <c r="AO24" s="136"/>
      <c r="AP24" s="136"/>
      <c r="AQ24" s="136"/>
      <c r="AR24" s="136"/>
      <c r="AS24" s="114"/>
    </row>
    <row r="25" spans="1:45" ht="12.75" customHeight="1" x14ac:dyDescent="0.25">
      <c r="A25" s="434" t="s">
        <v>277</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c r="AL25" s="436"/>
      <c r="AM25" s="109"/>
      <c r="AN25" s="437" t="s">
        <v>276</v>
      </c>
      <c r="AO25" s="437"/>
      <c r="AP25" s="437"/>
      <c r="AQ25" s="432"/>
      <c r="AR25" s="432"/>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27" t="s">
        <v>274</v>
      </c>
      <c r="AO26" s="428"/>
      <c r="AP26" s="429"/>
      <c r="AQ26" s="430"/>
      <c r="AR26" s="43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27" t="s">
        <v>272</v>
      </c>
      <c r="AO27" s="428"/>
      <c r="AP27" s="429"/>
      <c r="AQ27" s="430"/>
      <c r="AR27" s="431"/>
      <c r="AS27" s="114"/>
    </row>
    <row r="28" spans="1:45" ht="27.75" customHeight="1" thickBot="1" x14ac:dyDescent="0.3">
      <c r="A28" s="447" t="s">
        <v>271</v>
      </c>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9"/>
      <c r="AK28" s="450"/>
      <c r="AL28" s="450"/>
      <c r="AM28" s="109"/>
      <c r="AN28" s="451" t="s">
        <v>270</v>
      </c>
      <c r="AO28" s="452"/>
      <c r="AP28" s="453"/>
      <c r="AQ28" s="430"/>
      <c r="AR28" s="431"/>
      <c r="AS28" s="114"/>
    </row>
    <row r="29" spans="1:45" ht="17.25" customHeight="1" x14ac:dyDescent="0.25">
      <c r="A29" s="438" t="s">
        <v>269</v>
      </c>
      <c r="B29" s="439"/>
      <c r="C29" s="439"/>
      <c r="D29" s="439"/>
      <c r="E29" s="439"/>
      <c r="F29" s="439"/>
      <c r="G29" s="439"/>
      <c r="H29" s="439"/>
      <c r="I29" s="439"/>
      <c r="J29" s="439"/>
      <c r="K29" s="439"/>
      <c r="L29" s="439"/>
      <c r="M29" s="439"/>
      <c r="N29" s="439"/>
      <c r="O29" s="439"/>
      <c r="P29" s="439"/>
      <c r="Q29" s="439"/>
      <c r="R29" s="439"/>
      <c r="S29" s="439"/>
      <c r="T29" s="439"/>
      <c r="U29" s="439"/>
      <c r="V29" s="439"/>
      <c r="W29" s="439"/>
      <c r="X29" s="439"/>
      <c r="Y29" s="439"/>
      <c r="Z29" s="439"/>
      <c r="AA29" s="439"/>
      <c r="AB29" s="439"/>
      <c r="AC29" s="439"/>
      <c r="AD29" s="439"/>
      <c r="AE29" s="439"/>
      <c r="AF29" s="439"/>
      <c r="AG29" s="439"/>
      <c r="AH29" s="439"/>
      <c r="AI29" s="439"/>
      <c r="AJ29" s="440"/>
      <c r="AK29" s="436"/>
      <c r="AL29" s="436"/>
      <c r="AM29" s="109"/>
      <c r="AN29" s="441"/>
      <c r="AO29" s="442"/>
      <c r="AP29" s="442"/>
      <c r="AQ29" s="430"/>
      <c r="AR29" s="443"/>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54"/>
      <c r="AL33" s="454"/>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0"/>
      <c r="AL36" s="450"/>
      <c r="AM36" s="109"/>
      <c r="AN36" s="109"/>
      <c r="AO36" s="109"/>
      <c r="AP36" s="109"/>
      <c r="AQ36" s="109"/>
      <c r="AR36" s="109"/>
      <c r="AS36" s="114"/>
    </row>
    <row r="37" spans="1:45" ht="17.25" customHeight="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6"/>
      <c r="AL37" s="436"/>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0"/>
      <c r="AL39" s="450"/>
      <c r="AM39" s="109"/>
      <c r="AN39" s="109"/>
      <c r="AO39" s="109"/>
      <c r="AP39" s="109"/>
      <c r="AQ39" s="109"/>
      <c r="AR39" s="109"/>
      <c r="AS39" s="114"/>
    </row>
    <row r="40" spans="1:45" ht="17.25" customHeight="1" x14ac:dyDescent="0.25">
      <c r="A40" s="434" t="s">
        <v>262</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6"/>
      <c r="AL40" s="436"/>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57" t="s">
        <v>256</v>
      </c>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9"/>
      <c r="AL46" s="459"/>
      <c r="AM46" s="109"/>
      <c r="AN46" s="109"/>
      <c r="AO46" s="109"/>
      <c r="AP46" s="109"/>
      <c r="AQ46" s="109"/>
      <c r="AR46" s="109"/>
      <c r="AS46" s="114"/>
    </row>
    <row r="47" spans="1:45" ht="24" customHeight="1" x14ac:dyDescent="0.25">
      <c r="A47" s="460" t="s">
        <v>255</v>
      </c>
      <c r="B47" s="461"/>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461"/>
      <c r="AB47" s="461"/>
      <c r="AC47" s="461"/>
      <c r="AD47" s="461"/>
      <c r="AE47" s="461"/>
      <c r="AF47" s="461"/>
      <c r="AG47" s="461"/>
      <c r="AH47" s="461"/>
      <c r="AI47" s="461"/>
      <c r="AJ47" s="462"/>
      <c r="AK47" s="436" t="s">
        <v>5</v>
      </c>
      <c r="AL47" s="436"/>
      <c r="AM47" s="463" t="s">
        <v>236</v>
      </c>
      <c r="AN47" s="463"/>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0"/>
      <c r="AL50" s="450"/>
      <c r="AM50" s="450"/>
      <c r="AN50" s="45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4" t="s">
        <v>251</v>
      </c>
      <c r="B52" s="465"/>
      <c r="C52" s="465"/>
      <c r="D52" s="465"/>
      <c r="E52" s="465"/>
      <c r="F52" s="465"/>
      <c r="G52" s="465"/>
      <c r="H52" s="465"/>
      <c r="I52" s="465"/>
      <c r="J52" s="465"/>
      <c r="K52" s="465"/>
      <c r="L52" s="465"/>
      <c r="M52" s="465"/>
      <c r="N52" s="465"/>
      <c r="O52" s="465"/>
      <c r="P52" s="465"/>
      <c r="Q52" s="465"/>
      <c r="R52" s="465"/>
      <c r="S52" s="465"/>
      <c r="T52" s="465"/>
      <c r="U52" s="465"/>
      <c r="V52" s="465"/>
      <c r="W52" s="465"/>
      <c r="X52" s="465"/>
      <c r="Y52" s="465"/>
      <c r="Z52" s="465"/>
      <c r="AA52" s="465"/>
      <c r="AB52" s="465"/>
      <c r="AC52" s="465"/>
      <c r="AD52" s="465"/>
      <c r="AE52" s="465"/>
      <c r="AF52" s="465"/>
      <c r="AG52" s="465"/>
      <c r="AH52" s="465"/>
      <c r="AI52" s="465"/>
      <c r="AJ52" s="465"/>
      <c r="AK52" s="463" t="s">
        <v>5</v>
      </c>
      <c r="AL52" s="463"/>
      <c r="AM52" s="463" t="s">
        <v>236</v>
      </c>
      <c r="AN52" s="463"/>
      <c r="AO52" s="122" t="s">
        <v>235</v>
      </c>
      <c r="AP52" s="122" t="s">
        <v>234</v>
      </c>
      <c r="AQ52" s="114"/>
    </row>
    <row r="53" spans="1:43" ht="11.25" customHeight="1" x14ac:dyDescent="0.25">
      <c r="A53" s="466" t="s">
        <v>250</v>
      </c>
      <c r="B53" s="467"/>
      <c r="C53" s="467"/>
      <c r="D53" s="467"/>
      <c r="E53" s="467"/>
      <c r="F53" s="467"/>
      <c r="G53" s="467"/>
      <c r="H53" s="467"/>
      <c r="I53" s="467"/>
      <c r="J53" s="467"/>
      <c r="K53" s="467"/>
      <c r="L53" s="467"/>
      <c r="M53" s="467"/>
      <c r="N53" s="467"/>
      <c r="O53" s="467"/>
      <c r="P53" s="467"/>
      <c r="Q53" s="467"/>
      <c r="R53" s="467"/>
      <c r="S53" s="467"/>
      <c r="T53" s="467"/>
      <c r="U53" s="467"/>
      <c r="V53" s="467"/>
      <c r="W53" s="467"/>
      <c r="X53" s="467"/>
      <c r="Y53" s="467"/>
      <c r="Z53" s="467"/>
      <c r="AA53" s="467"/>
      <c r="AB53" s="467"/>
      <c r="AC53" s="467"/>
      <c r="AD53" s="467"/>
      <c r="AE53" s="467"/>
      <c r="AF53" s="467"/>
      <c r="AG53" s="467"/>
      <c r="AH53" s="467"/>
      <c r="AI53" s="467"/>
      <c r="AJ53" s="467"/>
      <c r="AK53" s="454"/>
      <c r="AL53" s="454"/>
      <c r="AM53" s="454"/>
      <c r="AN53" s="454"/>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0"/>
      <c r="AL56" s="450"/>
      <c r="AM56" s="450"/>
      <c r="AN56" s="45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4" t="s">
        <v>246</v>
      </c>
      <c r="B58" s="465"/>
      <c r="C58" s="465"/>
      <c r="D58" s="465"/>
      <c r="E58" s="465"/>
      <c r="F58" s="465"/>
      <c r="G58" s="465"/>
      <c r="H58" s="465"/>
      <c r="I58" s="465"/>
      <c r="J58" s="465"/>
      <c r="K58" s="465"/>
      <c r="L58" s="465"/>
      <c r="M58" s="465"/>
      <c r="N58" s="465"/>
      <c r="O58" s="465"/>
      <c r="P58" s="465"/>
      <c r="Q58" s="465"/>
      <c r="R58" s="465"/>
      <c r="S58" s="465"/>
      <c r="T58" s="465"/>
      <c r="U58" s="465"/>
      <c r="V58" s="465"/>
      <c r="W58" s="465"/>
      <c r="X58" s="465"/>
      <c r="Y58" s="465"/>
      <c r="Z58" s="465"/>
      <c r="AA58" s="465"/>
      <c r="AB58" s="465"/>
      <c r="AC58" s="465"/>
      <c r="AD58" s="465"/>
      <c r="AE58" s="465"/>
      <c r="AF58" s="465"/>
      <c r="AG58" s="465"/>
      <c r="AH58" s="465"/>
      <c r="AI58" s="465"/>
      <c r="AJ58" s="465"/>
      <c r="AK58" s="463" t="s">
        <v>5</v>
      </c>
      <c r="AL58" s="463"/>
      <c r="AM58" s="463" t="s">
        <v>236</v>
      </c>
      <c r="AN58" s="463"/>
      <c r="AO58" s="122" t="s">
        <v>235</v>
      </c>
      <c r="AP58" s="122" t="s">
        <v>234</v>
      </c>
      <c r="AQ58" s="114"/>
    </row>
    <row r="59" spans="1:43" ht="12.75" customHeight="1" x14ac:dyDescent="0.25">
      <c r="A59" s="468" t="s">
        <v>245</v>
      </c>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70"/>
      <c r="AL59" s="470"/>
      <c r="AM59" s="470"/>
      <c r="AN59" s="470"/>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71" t="s">
        <v>240</v>
      </c>
      <c r="B66" s="472"/>
      <c r="C66" s="472"/>
      <c r="D66" s="472"/>
      <c r="E66" s="472"/>
      <c r="F66" s="472"/>
      <c r="G66" s="472"/>
      <c r="H66" s="472"/>
      <c r="I66" s="472"/>
      <c r="J66" s="472"/>
      <c r="K66" s="472"/>
      <c r="L66" s="472"/>
      <c r="M66" s="472"/>
      <c r="N66" s="472"/>
      <c r="O66" s="472"/>
      <c r="P66" s="472"/>
      <c r="Q66" s="472"/>
      <c r="R66" s="472"/>
      <c r="S66" s="472"/>
      <c r="T66" s="472"/>
      <c r="U66" s="472"/>
      <c r="V66" s="472"/>
      <c r="W66" s="472"/>
      <c r="X66" s="472"/>
      <c r="Y66" s="472"/>
      <c r="Z66" s="472"/>
      <c r="AA66" s="472"/>
      <c r="AB66" s="472"/>
      <c r="AC66" s="472"/>
      <c r="AD66" s="472"/>
      <c r="AE66" s="472"/>
      <c r="AF66" s="472"/>
      <c r="AG66" s="472"/>
      <c r="AH66" s="472"/>
      <c r="AI66" s="472"/>
      <c r="AJ66" s="473"/>
      <c r="AK66" s="474"/>
      <c r="AL66" s="474"/>
      <c r="AM66" s="474"/>
      <c r="AN66" s="474"/>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71" t="s">
        <v>233</v>
      </c>
      <c r="B68" s="472"/>
      <c r="C68" s="472"/>
      <c r="D68" s="472"/>
      <c r="E68" s="472"/>
      <c r="F68" s="472"/>
      <c r="G68" s="472"/>
      <c r="H68" s="472"/>
      <c r="I68" s="472"/>
      <c r="J68" s="472"/>
      <c r="K68" s="472"/>
      <c r="L68" s="472"/>
      <c r="M68" s="472"/>
      <c r="N68" s="472"/>
      <c r="O68" s="472"/>
      <c r="P68" s="472"/>
      <c r="Q68" s="472"/>
      <c r="R68" s="472"/>
      <c r="S68" s="472"/>
      <c r="T68" s="472"/>
      <c r="U68" s="472"/>
      <c r="V68" s="472"/>
      <c r="W68" s="472"/>
      <c r="X68" s="472"/>
      <c r="Y68" s="472"/>
      <c r="Z68" s="472"/>
      <c r="AA68" s="472"/>
      <c r="AB68" s="472"/>
      <c r="AC68" s="472"/>
      <c r="AD68" s="472"/>
      <c r="AE68" s="472"/>
      <c r="AF68" s="472"/>
      <c r="AG68" s="472"/>
      <c r="AH68" s="472"/>
      <c r="AI68" s="472"/>
      <c r="AJ68" s="473"/>
      <c r="AK68" s="474"/>
      <c r="AL68" s="474"/>
      <c r="AM68" s="474"/>
      <c r="AN68" s="474"/>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75" t="s">
        <v>239</v>
      </c>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4"/>
      <c r="AL70" s="474"/>
      <c r="AM70" s="474"/>
      <c r="AN70" s="474"/>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77" t="s">
        <v>238</v>
      </c>
      <c r="B72" s="478"/>
      <c r="C72" s="478"/>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c r="AK72" s="480"/>
      <c r="AL72" s="480"/>
      <c r="AM72" s="480"/>
      <c r="AN72" s="48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4" t="s">
        <v>237</v>
      </c>
      <c r="B74" s="465"/>
      <c r="C74" s="465"/>
      <c r="D74" s="465"/>
      <c r="E74" s="465"/>
      <c r="F74" s="465"/>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465"/>
      <c r="AK74" s="463" t="s">
        <v>5</v>
      </c>
      <c r="AL74" s="463"/>
      <c r="AM74" s="463" t="s">
        <v>236</v>
      </c>
      <c r="AN74" s="463"/>
      <c r="AO74" s="122" t="s">
        <v>235</v>
      </c>
      <c r="AP74" s="122" t="s">
        <v>234</v>
      </c>
      <c r="AQ74" s="114"/>
    </row>
    <row r="75" spans="1:43" ht="25.5" customHeight="1" x14ac:dyDescent="0.25">
      <c r="A75" s="471" t="s">
        <v>233</v>
      </c>
      <c r="B75" s="472"/>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2"/>
      <c r="AA75" s="472"/>
      <c r="AB75" s="472"/>
      <c r="AC75" s="472"/>
      <c r="AD75" s="472"/>
      <c r="AE75" s="472"/>
      <c r="AF75" s="472"/>
      <c r="AG75" s="472"/>
      <c r="AH75" s="472"/>
      <c r="AI75" s="472"/>
      <c r="AJ75" s="473"/>
      <c r="AK75" s="474"/>
      <c r="AL75" s="474"/>
      <c r="AM75" s="481"/>
      <c r="AN75" s="481"/>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82"/>
      <c r="AN76" s="482"/>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82"/>
      <c r="AN77" s="482"/>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82"/>
      <c r="AN78" s="482"/>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82"/>
      <c r="AN79" s="482"/>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82"/>
      <c r="AN80" s="482"/>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82"/>
      <c r="AN81" s="482"/>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82"/>
      <c r="AN82" s="482"/>
      <c r="AO82" s="121"/>
      <c r="AP82" s="121"/>
      <c r="AQ82" s="114"/>
    </row>
    <row r="83" spans="1:45" ht="12" customHeight="1" x14ac:dyDescent="0.25">
      <c r="A83" s="475" t="s">
        <v>225</v>
      </c>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4"/>
      <c r="AL83" s="474"/>
      <c r="AM83" s="481"/>
      <c r="AN83" s="481"/>
      <c r="AO83" s="118"/>
      <c r="AP83" s="118"/>
      <c r="AQ83" s="120"/>
    </row>
    <row r="84" spans="1:45" ht="12" customHeight="1" x14ac:dyDescent="0.25">
      <c r="A84" s="475" t="s">
        <v>224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6"/>
      <c r="Z84" s="476"/>
      <c r="AA84" s="476"/>
      <c r="AB84" s="476"/>
      <c r="AC84" s="476"/>
      <c r="AD84" s="476"/>
      <c r="AE84" s="476"/>
      <c r="AF84" s="476"/>
      <c r="AG84" s="476"/>
      <c r="AH84" s="476"/>
      <c r="AI84" s="476"/>
      <c r="AJ84" s="476"/>
      <c r="AK84" s="474"/>
      <c r="AL84" s="474"/>
      <c r="AM84" s="481"/>
      <c r="AN84" s="481"/>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82"/>
      <c r="AN85" s="482"/>
      <c r="AO85" s="121"/>
      <c r="AP85" s="121"/>
      <c r="AQ85" s="108"/>
    </row>
    <row r="86" spans="1:45" ht="27.75" customHeight="1" x14ac:dyDescent="0.25">
      <c r="A86" s="471" t="s">
        <v>222</v>
      </c>
      <c r="B86" s="472"/>
      <c r="C86" s="472"/>
      <c r="D86" s="472"/>
      <c r="E86" s="472"/>
      <c r="F86" s="472"/>
      <c r="G86" s="472"/>
      <c r="H86" s="472"/>
      <c r="I86" s="472"/>
      <c r="J86" s="472"/>
      <c r="K86" s="472"/>
      <c r="L86" s="472"/>
      <c r="M86" s="472"/>
      <c r="N86" s="472"/>
      <c r="O86" s="472"/>
      <c r="P86" s="472"/>
      <c r="Q86" s="472"/>
      <c r="R86" s="472"/>
      <c r="S86" s="472"/>
      <c r="T86" s="472"/>
      <c r="U86" s="472"/>
      <c r="V86" s="472"/>
      <c r="W86" s="472"/>
      <c r="X86" s="472"/>
      <c r="Y86" s="472"/>
      <c r="Z86" s="472"/>
      <c r="AA86" s="472"/>
      <c r="AB86" s="472"/>
      <c r="AC86" s="472"/>
      <c r="AD86" s="472"/>
      <c r="AE86" s="472"/>
      <c r="AF86" s="472"/>
      <c r="AG86" s="472"/>
      <c r="AH86" s="472"/>
      <c r="AI86" s="472"/>
      <c r="AJ86" s="473"/>
      <c r="AK86" s="474"/>
      <c r="AL86" s="474"/>
      <c r="AM86" s="481"/>
      <c r="AN86" s="481"/>
      <c r="AO86" s="118"/>
      <c r="AP86" s="118"/>
      <c r="AQ86" s="120"/>
    </row>
    <row r="87" spans="1:45" x14ac:dyDescent="0.25">
      <c r="A87" s="471" t="s">
        <v>221</v>
      </c>
      <c r="B87" s="472"/>
      <c r="C87" s="472"/>
      <c r="D87" s="472"/>
      <c r="E87" s="472"/>
      <c r="F87" s="472"/>
      <c r="G87" s="472"/>
      <c r="H87" s="472"/>
      <c r="I87" s="472"/>
      <c r="J87" s="472"/>
      <c r="K87" s="472"/>
      <c r="L87" s="472"/>
      <c r="M87" s="472"/>
      <c r="N87" s="472"/>
      <c r="O87" s="472"/>
      <c r="P87" s="472"/>
      <c r="Q87" s="472"/>
      <c r="R87" s="472"/>
      <c r="S87" s="472"/>
      <c r="T87" s="472"/>
      <c r="U87" s="472"/>
      <c r="V87" s="472"/>
      <c r="W87" s="472"/>
      <c r="X87" s="472"/>
      <c r="Y87" s="472"/>
      <c r="Z87" s="472"/>
      <c r="AA87" s="472"/>
      <c r="AB87" s="472"/>
      <c r="AC87" s="472"/>
      <c r="AD87" s="472"/>
      <c r="AE87" s="472"/>
      <c r="AF87" s="472"/>
      <c r="AG87" s="472"/>
      <c r="AH87" s="472"/>
      <c r="AI87" s="472"/>
      <c r="AJ87" s="473"/>
      <c r="AK87" s="474"/>
      <c r="AL87" s="474"/>
      <c r="AM87" s="481"/>
      <c r="AN87" s="481"/>
      <c r="AO87" s="118"/>
      <c r="AP87" s="118"/>
      <c r="AQ87" s="120"/>
    </row>
    <row r="88" spans="1:45" ht="14.25" customHeight="1" x14ac:dyDescent="0.25">
      <c r="A88" s="487" t="s">
        <v>220</v>
      </c>
      <c r="B88" s="488"/>
      <c r="C88" s="488"/>
      <c r="D88" s="48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0"/>
      <c r="AL88" s="491"/>
      <c r="AM88" s="492"/>
      <c r="AN88" s="493"/>
      <c r="AO88" s="118"/>
      <c r="AP88" s="118"/>
      <c r="AQ88" s="120"/>
    </row>
    <row r="89" spans="1:45" x14ac:dyDescent="0.25">
      <c r="A89" s="487" t="s">
        <v>219</v>
      </c>
      <c r="B89" s="488"/>
      <c r="C89" s="488"/>
      <c r="D89" s="48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0"/>
      <c r="AL89" s="491"/>
      <c r="AM89" s="492"/>
      <c r="AN89" s="49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3"/>
      <c r="AL90" s="484"/>
      <c r="AM90" s="485"/>
      <c r="AN90" s="48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5" t="s">
        <v>8</v>
      </c>
      <c r="B9" s="425"/>
      <c r="C9" s="425"/>
      <c r="D9" s="425"/>
      <c r="E9" s="425"/>
      <c r="F9" s="425"/>
      <c r="G9" s="425"/>
      <c r="H9" s="425"/>
      <c r="I9" s="425"/>
      <c r="J9" s="425"/>
      <c r="K9" s="425"/>
      <c r="L9" s="425"/>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5" t="s">
        <v>8</v>
      </c>
      <c r="B12" s="425"/>
      <c r="C12" s="425"/>
      <c r="D12" s="425"/>
      <c r="E12" s="425"/>
      <c r="F12" s="425"/>
      <c r="G12" s="425"/>
      <c r="H12" s="425"/>
      <c r="I12" s="425"/>
      <c r="J12" s="425"/>
      <c r="K12" s="425"/>
      <c r="L12" s="425"/>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5" t="s">
        <v>8</v>
      </c>
      <c r="B15" s="425"/>
      <c r="C15" s="425"/>
      <c r="D15" s="425"/>
      <c r="E15" s="425"/>
      <c r="F15" s="425"/>
      <c r="G15" s="425"/>
      <c r="H15" s="425"/>
      <c r="I15" s="425"/>
      <c r="J15" s="425"/>
      <c r="K15" s="425"/>
      <c r="L15" s="425"/>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494" t="s">
        <v>398</v>
      </c>
      <c r="B19" s="494"/>
      <c r="C19" s="494"/>
      <c r="D19" s="494"/>
      <c r="E19" s="494"/>
      <c r="F19" s="494"/>
      <c r="G19" s="494"/>
      <c r="H19" s="494"/>
      <c r="I19" s="494"/>
      <c r="J19" s="494"/>
      <c r="K19" s="494"/>
      <c r="L19" s="494"/>
    </row>
    <row r="20" spans="1:12" x14ac:dyDescent="0.25">
      <c r="A20" s="59"/>
      <c r="B20" s="59"/>
      <c r="C20" s="95"/>
      <c r="D20" s="95"/>
      <c r="E20" s="95"/>
      <c r="F20" s="95"/>
      <c r="G20" s="95"/>
      <c r="H20" s="95"/>
      <c r="I20" s="95"/>
      <c r="J20" s="95"/>
      <c r="K20" s="95"/>
      <c r="L20" s="95"/>
    </row>
    <row r="21" spans="1:12" ht="28.5" customHeight="1" x14ac:dyDescent="0.25">
      <c r="A21" s="495" t="s">
        <v>194</v>
      </c>
      <c r="B21" s="495" t="s">
        <v>193</v>
      </c>
      <c r="C21" s="501" t="s">
        <v>338</v>
      </c>
      <c r="D21" s="501"/>
      <c r="E21" s="501"/>
      <c r="F21" s="501"/>
      <c r="G21" s="501"/>
      <c r="H21" s="501"/>
      <c r="I21" s="496" t="s">
        <v>192</v>
      </c>
      <c r="J21" s="498" t="s">
        <v>340</v>
      </c>
      <c r="K21" s="495" t="s">
        <v>191</v>
      </c>
      <c r="L21" s="497" t="s">
        <v>339</v>
      </c>
    </row>
    <row r="22" spans="1:12" ht="58.5" customHeight="1" x14ac:dyDescent="0.25">
      <c r="A22" s="495"/>
      <c r="B22" s="495"/>
      <c r="C22" s="502" t="s">
        <v>3</v>
      </c>
      <c r="D22" s="502"/>
      <c r="E22" s="168"/>
      <c r="F22" s="169"/>
      <c r="G22" s="503" t="s">
        <v>2</v>
      </c>
      <c r="H22" s="504"/>
      <c r="I22" s="496"/>
      <c r="J22" s="499"/>
      <c r="K22" s="495"/>
      <c r="L22" s="497"/>
    </row>
    <row r="23" spans="1:12" ht="47.25" x14ac:dyDescent="0.25">
      <c r="A23" s="495"/>
      <c r="B23" s="495"/>
      <c r="C23" s="94" t="s">
        <v>190</v>
      </c>
      <c r="D23" s="94" t="s">
        <v>189</v>
      </c>
      <c r="E23" s="94" t="s">
        <v>190</v>
      </c>
      <c r="F23" s="94" t="s">
        <v>189</v>
      </c>
      <c r="G23" s="94" t="s">
        <v>190</v>
      </c>
      <c r="H23" s="94" t="s">
        <v>189</v>
      </c>
      <c r="I23" s="496"/>
      <c r="J23" s="500"/>
      <c r="K23" s="495"/>
      <c r="L23" s="49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5" t="s">
        <v>8</v>
      </c>
      <c r="B8" s="425"/>
      <c r="C8" s="425"/>
      <c r="D8" s="425"/>
      <c r="E8" s="425"/>
      <c r="F8" s="425"/>
      <c r="G8" s="425"/>
      <c r="H8" s="425"/>
      <c r="I8" s="425"/>
      <c r="J8" s="425"/>
      <c r="K8" s="425"/>
      <c r="L8" s="425"/>
      <c r="M8" s="425"/>
      <c r="N8" s="425"/>
      <c r="O8" s="425"/>
      <c r="P8" s="425"/>
      <c r="Q8" s="425"/>
      <c r="R8" s="425"/>
      <c r="S8" s="425"/>
      <c r="T8" s="425"/>
      <c r="U8" s="425"/>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5" t="s">
        <v>8</v>
      </c>
      <c r="B11" s="425"/>
      <c r="C11" s="425"/>
      <c r="D11" s="425"/>
      <c r="E11" s="425"/>
      <c r="F11" s="425"/>
      <c r="G11" s="425"/>
      <c r="H11" s="425"/>
      <c r="I11" s="425"/>
      <c r="J11" s="425"/>
      <c r="K11" s="425"/>
      <c r="L11" s="425"/>
      <c r="M11" s="425"/>
      <c r="N11" s="425"/>
      <c r="O11" s="425"/>
      <c r="P11" s="425"/>
      <c r="Q11" s="425"/>
      <c r="R11" s="425"/>
      <c r="S11" s="425"/>
      <c r="T11" s="425"/>
      <c r="U11" s="425"/>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5" t="s">
        <v>8</v>
      </c>
      <c r="B14" s="425"/>
      <c r="C14" s="425"/>
      <c r="D14" s="425"/>
      <c r="E14" s="425"/>
      <c r="F14" s="425"/>
      <c r="G14" s="425"/>
      <c r="H14" s="425"/>
      <c r="I14" s="425"/>
      <c r="J14" s="425"/>
      <c r="K14" s="425"/>
      <c r="L14" s="425"/>
      <c r="M14" s="425"/>
      <c r="N14" s="425"/>
      <c r="O14" s="425"/>
      <c r="P14" s="425"/>
      <c r="Q14" s="425"/>
      <c r="R14" s="425"/>
      <c r="S14" s="425"/>
      <c r="T14" s="425"/>
      <c r="U14" s="425"/>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L17" s="55"/>
      <c r="M17" s="55"/>
      <c r="N17" s="55"/>
      <c r="O17" s="55"/>
      <c r="P17" s="55"/>
      <c r="Q17" s="55"/>
      <c r="R17" s="55"/>
      <c r="S17" s="55"/>
      <c r="T17" s="55"/>
    </row>
    <row r="18" spans="1:24" x14ac:dyDescent="0.25">
      <c r="A18" s="509" t="s">
        <v>399</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L19" s="55"/>
      <c r="M19" s="55"/>
      <c r="N19" s="55"/>
      <c r="O19" s="55"/>
      <c r="P19" s="55"/>
      <c r="Q19" s="55"/>
      <c r="R19" s="55"/>
      <c r="S19" s="55"/>
      <c r="T19" s="55"/>
    </row>
    <row r="20" spans="1:24" ht="33" customHeight="1" x14ac:dyDescent="0.25">
      <c r="A20" s="506" t="s">
        <v>160</v>
      </c>
      <c r="B20" s="506" t="s">
        <v>159</v>
      </c>
      <c r="C20" s="495" t="s">
        <v>158</v>
      </c>
      <c r="D20" s="495"/>
      <c r="E20" s="508" t="s">
        <v>157</v>
      </c>
      <c r="F20" s="508"/>
      <c r="G20" s="506" t="s">
        <v>156</v>
      </c>
      <c r="H20" s="514" t="s">
        <v>155</v>
      </c>
      <c r="I20" s="515"/>
      <c r="J20" s="515"/>
      <c r="K20" s="515"/>
      <c r="L20" s="514" t="s">
        <v>154</v>
      </c>
      <c r="M20" s="515"/>
      <c r="N20" s="515"/>
      <c r="O20" s="515"/>
      <c r="P20" s="514" t="s">
        <v>390</v>
      </c>
      <c r="Q20" s="515"/>
      <c r="R20" s="515"/>
      <c r="S20" s="515"/>
      <c r="T20" s="510" t="s">
        <v>153</v>
      </c>
      <c r="U20" s="511"/>
      <c r="V20" s="79"/>
      <c r="W20" s="79"/>
      <c r="X20" s="79"/>
    </row>
    <row r="21" spans="1:24" ht="99.75" customHeight="1" x14ac:dyDescent="0.25">
      <c r="A21" s="507"/>
      <c r="B21" s="507"/>
      <c r="C21" s="495"/>
      <c r="D21" s="495"/>
      <c r="E21" s="508"/>
      <c r="F21" s="508"/>
      <c r="G21" s="507"/>
      <c r="H21" s="495" t="s">
        <v>3</v>
      </c>
      <c r="I21" s="495"/>
      <c r="J21" s="495" t="s">
        <v>152</v>
      </c>
      <c r="K21" s="495"/>
      <c r="L21" s="495" t="s">
        <v>3</v>
      </c>
      <c r="M21" s="495"/>
      <c r="N21" s="495" t="s">
        <v>152</v>
      </c>
      <c r="O21" s="495"/>
      <c r="P21" s="495" t="s">
        <v>3</v>
      </c>
      <c r="Q21" s="495"/>
      <c r="R21" s="495" t="s">
        <v>152</v>
      </c>
      <c r="S21" s="495"/>
      <c r="T21" s="512"/>
      <c r="U21" s="513"/>
    </row>
    <row r="22" spans="1:24" ht="89.25" customHeight="1" x14ac:dyDescent="0.25">
      <c r="A22" s="502"/>
      <c r="B22" s="502"/>
      <c r="C22" s="76" t="s">
        <v>3</v>
      </c>
      <c r="D22" s="76" t="s">
        <v>148</v>
      </c>
      <c r="E22" s="78" t="s">
        <v>151</v>
      </c>
      <c r="F22" s="78" t="s">
        <v>150</v>
      </c>
      <c r="G22" s="50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8"/>
      <c r="C66" s="518"/>
      <c r="D66" s="518"/>
      <c r="E66" s="518"/>
      <c r="F66" s="518"/>
      <c r="G66" s="518"/>
      <c r="H66" s="518"/>
      <c r="I66" s="51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9"/>
      <c r="C68" s="519"/>
      <c r="D68" s="519"/>
      <c r="E68" s="519"/>
      <c r="F68" s="519"/>
      <c r="G68" s="519"/>
      <c r="H68" s="519"/>
      <c r="I68" s="51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8"/>
      <c r="C70" s="518"/>
      <c r="D70" s="518"/>
      <c r="E70" s="518"/>
      <c r="F70" s="518"/>
      <c r="G70" s="518"/>
      <c r="H70" s="518"/>
      <c r="I70" s="51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8"/>
      <c r="C72" s="518"/>
      <c r="D72" s="518"/>
      <c r="E72" s="518"/>
      <c r="F72" s="518"/>
      <c r="G72" s="518"/>
      <c r="H72" s="518"/>
      <c r="I72" s="518"/>
      <c r="J72" s="59"/>
      <c r="K72" s="59"/>
      <c r="L72" s="55"/>
      <c r="M72" s="55"/>
      <c r="N72" s="61"/>
      <c r="O72" s="55"/>
      <c r="P72" s="55"/>
      <c r="Q72" s="55"/>
      <c r="R72" s="55"/>
      <c r="S72" s="55"/>
      <c r="T72" s="55"/>
    </row>
    <row r="73" spans="1:20" ht="32.25" customHeight="1" x14ac:dyDescent="0.25">
      <c r="A73" s="55"/>
      <c r="B73" s="519"/>
      <c r="C73" s="519"/>
      <c r="D73" s="519"/>
      <c r="E73" s="519"/>
      <c r="F73" s="519"/>
      <c r="G73" s="519"/>
      <c r="H73" s="519"/>
      <c r="I73" s="519"/>
      <c r="J73" s="60"/>
      <c r="K73" s="60"/>
      <c r="L73" s="55"/>
      <c r="M73" s="55"/>
      <c r="N73" s="55"/>
      <c r="O73" s="55"/>
      <c r="P73" s="55"/>
      <c r="Q73" s="55"/>
      <c r="R73" s="55"/>
      <c r="S73" s="55"/>
      <c r="T73" s="55"/>
    </row>
    <row r="74" spans="1:20" ht="51.75" customHeight="1" x14ac:dyDescent="0.25">
      <c r="A74" s="55"/>
      <c r="B74" s="518"/>
      <c r="C74" s="518"/>
      <c r="D74" s="518"/>
      <c r="E74" s="518"/>
      <c r="F74" s="518"/>
      <c r="G74" s="518"/>
      <c r="H74" s="518"/>
      <c r="I74" s="518"/>
      <c r="J74" s="59"/>
      <c r="K74" s="59"/>
      <c r="L74" s="55"/>
      <c r="M74" s="55"/>
      <c r="N74" s="55"/>
      <c r="O74" s="55"/>
      <c r="P74" s="55"/>
      <c r="Q74" s="55"/>
      <c r="R74" s="55"/>
      <c r="S74" s="55"/>
      <c r="T74" s="55"/>
    </row>
    <row r="75" spans="1:20" ht="21.75" customHeight="1" x14ac:dyDescent="0.25">
      <c r="A75" s="55"/>
      <c r="B75" s="516"/>
      <c r="C75" s="516"/>
      <c r="D75" s="516"/>
      <c r="E75" s="516"/>
      <c r="F75" s="516"/>
      <c r="G75" s="516"/>
      <c r="H75" s="516"/>
      <c r="I75" s="51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7"/>
      <c r="C77" s="517"/>
      <c r="D77" s="517"/>
      <c r="E77" s="517"/>
      <c r="F77" s="517"/>
      <c r="G77" s="517"/>
      <c r="H77" s="517"/>
      <c r="I77" s="51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5" t="s">
        <v>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5" t="s">
        <v>8</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54</v>
      </c>
      <c r="B22" s="524" t="s">
        <v>26</v>
      </c>
      <c r="C22" s="521" t="s">
        <v>53</v>
      </c>
      <c r="D22" s="521" t="s">
        <v>52</v>
      </c>
      <c r="E22" s="527" t="s">
        <v>411</v>
      </c>
      <c r="F22" s="528"/>
      <c r="G22" s="528"/>
      <c r="H22" s="528"/>
      <c r="I22" s="528"/>
      <c r="J22" s="528"/>
      <c r="K22" s="528"/>
      <c r="L22" s="529"/>
      <c r="M22" s="521" t="s">
        <v>51</v>
      </c>
      <c r="N22" s="521" t="s">
        <v>50</v>
      </c>
      <c r="O22" s="521" t="s">
        <v>49</v>
      </c>
      <c r="P22" s="530" t="s">
        <v>207</v>
      </c>
      <c r="Q22" s="530" t="s">
        <v>48</v>
      </c>
      <c r="R22" s="530" t="s">
        <v>47</v>
      </c>
      <c r="S22" s="530" t="s">
        <v>46</v>
      </c>
      <c r="T22" s="530"/>
      <c r="U22" s="531" t="s">
        <v>45</v>
      </c>
      <c r="V22" s="531" t="s">
        <v>44</v>
      </c>
      <c r="W22" s="530" t="s">
        <v>43</v>
      </c>
      <c r="X22" s="530" t="s">
        <v>42</v>
      </c>
      <c r="Y22" s="530" t="s">
        <v>41</v>
      </c>
      <c r="Z22" s="544" t="s">
        <v>40</v>
      </c>
      <c r="AA22" s="530" t="s">
        <v>39</v>
      </c>
      <c r="AB22" s="530" t="s">
        <v>38</v>
      </c>
      <c r="AC22" s="530" t="s">
        <v>37</v>
      </c>
      <c r="AD22" s="530" t="s">
        <v>36</v>
      </c>
      <c r="AE22" s="530" t="s">
        <v>35</v>
      </c>
      <c r="AF22" s="530" t="s">
        <v>34</v>
      </c>
      <c r="AG22" s="530"/>
      <c r="AH22" s="530"/>
      <c r="AI22" s="530"/>
      <c r="AJ22" s="530"/>
      <c r="AK22" s="530"/>
      <c r="AL22" s="530" t="s">
        <v>33</v>
      </c>
      <c r="AM22" s="530"/>
      <c r="AN22" s="530"/>
      <c r="AO22" s="530"/>
      <c r="AP22" s="530" t="s">
        <v>32</v>
      </c>
      <c r="AQ22" s="530"/>
      <c r="AR22" s="530" t="s">
        <v>31</v>
      </c>
      <c r="AS22" s="530" t="s">
        <v>30</v>
      </c>
      <c r="AT22" s="530" t="s">
        <v>29</v>
      </c>
      <c r="AU22" s="530" t="s">
        <v>28</v>
      </c>
      <c r="AV22" s="534" t="s">
        <v>27</v>
      </c>
    </row>
    <row r="23" spans="1:48" s="25" customFormat="1" ht="64.5" customHeight="1" x14ac:dyDescent="0.25">
      <c r="A23" s="522"/>
      <c r="B23" s="525"/>
      <c r="C23" s="522"/>
      <c r="D23" s="522"/>
      <c r="E23" s="536" t="s">
        <v>25</v>
      </c>
      <c r="F23" s="538" t="s">
        <v>95</v>
      </c>
      <c r="G23" s="538" t="s">
        <v>94</v>
      </c>
      <c r="H23" s="538" t="s">
        <v>93</v>
      </c>
      <c r="I23" s="542" t="s">
        <v>341</v>
      </c>
      <c r="J23" s="542" t="s">
        <v>342</v>
      </c>
      <c r="K23" s="542" t="s">
        <v>343</v>
      </c>
      <c r="L23" s="538" t="s">
        <v>82</v>
      </c>
      <c r="M23" s="522"/>
      <c r="N23" s="522"/>
      <c r="O23" s="522"/>
      <c r="P23" s="530"/>
      <c r="Q23" s="530"/>
      <c r="R23" s="530"/>
      <c r="S23" s="540" t="s">
        <v>3</v>
      </c>
      <c r="T23" s="540" t="s">
        <v>13</v>
      </c>
      <c r="U23" s="531"/>
      <c r="V23" s="531"/>
      <c r="W23" s="530"/>
      <c r="X23" s="530"/>
      <c r="Y23" s="530"/>
      <c r="Z23" s="530"/>
      <c r="AA23" s="530"/>
      <c r="AB23" s="530"/>
      <c r="AC23" s="530"/>
      <c r="AD23" s="530"/>
      <c r="AE23" s="530"/>
      <c r="AF23" s="530" t="s">
        <v>24</v>
      </c>
      <c r="AG23" s="530"/>
      <c r="AH23" s="530" t="s">
        <v>23</v>
      </c>
      <c r="AI23" s="530"/>
      <c r="AJ23" s="521" t="s">
        <v>22</v>
      </c>
      <c r="AK23" s="521" t="s">
        <v>21</v>
      </c>
      <c r="AL23" s="521" t="s">
        <v>20</v>
      </c>
      <c r="AM23" s="521" t="s">
        <v>19</v>
      </c>
      <c r="AN23" s="521" t="s">
        <v>18</v>
      </c>
      <c r="AO23" s="521" t="s">
        <v>17</v>
      </c>
      <c r="AP23" s="521" t="s">
        <v>16</v>
      </c>
      <c r="AQ23" s="532" t="s">
        <v>13</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70" t="s">
        <v>15</v>
      </c>
      <c r="AG24" s="170" t="s">
        <v>14</v>
      </c>
      <c r="AH24" s="171" t="s">
        <v>3</v>
      </c>
      <c r="AI24" s="171" t="s">
        <v>13</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5" t="s">
        <v>283</v>
      </c>
      <c r="B5" s="545"/>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5" t="s">
        <v>8</v>
      </c>
      <c r="B9" s="425"/>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5" t="s">
        <v>8</v>
      </c>
      <c r="B12" s="425"/>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5" t="s">
        <v>8</v>
      </c>
      <c r="B15" s="425"/>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9" t="s">
        <v>406</v>
      </c>
      <c r="B18" s="55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6" t="s">
        <v>313</v>
      </c>
    </row>
    <row r="57" spans="1:2" x14ac:dyDescent="0.25">
      <c r="A57" s="153" t="s">
        <v>314</v>
      </c>
      <c r="B57" s="547"/>
    </row>
    <row r="58" spans="1:2" x14ac:dyDescent="0.25">
      <c r="A58" s="153" t="s">
        <v>315</v>
      </c>
      <c r="B58" s="547"/>
    </row>
    <row r="59" spans="1:2" x14ac:dyDescent="0.25">
      <c r="A59" s="153" t="s">
        <v>316</v>
      </c>
      <c r="B59" s="547"/>
    </row>
    <row r="60" spans="1:2" x14ac:dyDescent="0.25">
      <c r="A60" s="153" t="s">
        <v>317</v>
      </c>
      <c r="B60" s="547"/>
    </row>
    <row r="61" spans="1:2" ht="16.5" thickBot="1" x14ac:dyDescent="0.3">
      <c r="A61" s="154" t="s">
        <v>318</v>
      </c>
      <c r="B61" s="54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6" t="s">
        <v>332</v>
      </c>
    </row>
    <row r="74" spans="1:2" x14ac:dyDescent="0.25">
      <c r="A74" s="153" t="s">
        <v>333</v>
      </c>
      <c r="B74" s="547"/>
    </row>
    <row r="75" spans="1:2" x14ac:dyDescent="0.25">
      <c r="A75" s="153" t="s">
        <v>334</v>
      </c>
      <c r="B75" s="547"/>
    </row>
    <row r="76" spans="1:2" x14ac:dyDescent="0.25">
      <c r="A76" s="153" t="s">
        <v>335</v>
      </c>
      <c r="B76" s="547"/>
    </row>
    <row r="77" spans="1:2" x14ac:dyDescent="0.25">
      <c r="A77" s="153" t="s">
        <v>336</v>
      </c>
      <c r="B77" s="547"/>
    </row>
    <row r="78" spans="1:2" ht="16.5" thickBot="1" x14ac:dyDescent="0.3">
      <c r="A78" s="163" t="s">
        <v>337</v>
      </c>
      <c r="B78" s="54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tr">
        <f>'1. Общая информация'!A2:C2</f>
        <v>Год раскрытия информации: 2022 год</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М_ИП-2021-2025/Р9</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807</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808</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2">
        <f>'1. Общая информация'!C47</f>
        <v>4.3280000000000003</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55" t="s">
        <v>831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tr">
        <f>'1. Общая информация'!A2:C2</f>
        <v>Год раскрытия информации: 2022 год</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1" t="str">
        <f>'2. Цели,задачи,этапы,сроки,рез'!A9:C9</f>
        <v>М_ИП-2021-2025/Р9</v>
      </c>
      <c r="B11" s="362"/>
      <c r="C11" s="362"/>
      <c r="D11" s="362"/>
      <c r="E11" s="362"/>
      <c r="F11" s="362"/>
      <c r="G11" s="362"/>
      <c r="H11" s="362"/>
      <c r="I11" s="362"/>
      <c r="J11" s="362"/>
      <c r="K11" s="362"/>
      <c r="L11" s="362"/>
      <c r="M11" s="362"/>
      <c r="N11" s="362"/>
      <c r="O11" s="362"/>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3"/>
      <c r="B16" s="363"/>
      <c r="C16" s="363"/>
      <c r="D16" s="363"/>
      <c r="E16" s="363"/>
      <c r="F16" s="363"/>
      <c r="G16" s="363"/>
      <c r="H16" s="363"/>
      <c r="I16" s="363"/>
      <c r="J16" s="363"/>
      <c r="K16" s="363"/>
      <c r="L16" s="363"/>
      <c r="M16" s="363"/>
      <c r="N16" s="363"/>
      <c r="O16" s="363"/>
      <c r="P16" s="185"/>
      <c r="Q16" s="185"/>
    </row>
    <row r="17" spans="1:17" x14ac:dyDescent="0.25">
      <c r="A17" s="363"/>
      <c r="B17" s="363"/>
      <c r="C17" s="363"/>
      <c r="D17" s="363"/>
      <c r="E17" s="363"/>
      <c r="F17" s="363"/>
      <c r="G17" s="363"/>
      <c r="H17" s="363"/>
      <c r="I17" s="363"/>
      <c r="J17" s="363"/>
      <c r="K17" s="363"/>
      <c r="L17" s="363"/>
      <c r="M17" s="363"/>
      <c r="N17" s="363"/>
      <c r="O17" s="363"/>
      <c r="P17" s="185"/>
      <c r="Q17" s="185"/>
    </row>
    <row r="18" spans="1:17" x14ac:dyDescent="0.25">
      <c r="A18" s="363"/>
      <c r="B18" s="363"/>
      <c r="C18" s="363"/>
      <c r="D18" s="363"/>
      <c r="E18" s="363"/>
      <c r="F18" s="363"/>
      <c r="G18" s="363"/>
      <c r="H18" s="363"/>
      <c r="I18" s="363"/>
      <c r="J18" s="363"/>
      <c r="K18" s="363"/>
      <c r="L18" s="363"/>
      <c r="M18" s="363"/>
      <c r="N18" s="363"/>
      <c r="O18" s="363"/>
      <c r="P18" s="185"/>
      <c r="Q18" s="185"/>
    </row>
    <row r="19" spans="1:17" x14ac:dyDescent="0.25">
      <c r="A19" s="363"/>
      <c r="B19" s="363"/>
      <c r="C19" s="363"/>
      <c r="D19" s="363"/>
      <c r="E19" s="363"/>
      <c r="F19" s="363"/>
      <c r="G19" s="363"/>
      <c r="H19" s="363"/>
      <c r="I19" s="363"/>
      <c r="J19" s="363"/>
      <c r="K19" s="363"/>
      <c r="L19" s="363"/>
      <c r="M19" s="363"/>
      <c r="N19" s="363"/>
      <c r="O19" s="363"/>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7" t="s">
        <v>809</v>
      </c>
      <c r="B26" s="307" t="s">
        <v>810</v>
      </c>
      <c r="C26" s="308">
        <v>0</v>
      </c>
      <c r="D26" s="308">
        <v>0</v>
      </c>
      <c r="E26" s="308">
        <v>6600</v>
      </c>
      <c r="F26" s="308">
        <f>ROUND(C26*D26/E26,3)</f>
        <v>0</v>
      </c>
      <c r="G26" s="308" t="s">
        <v>417</v>
      </c>
      <c r="H26" s="308" t="s">
        <v>417</v>
      </c>
      <c r="I26" s="309">
        <v>2022</v>
      </c>
      <c r="J26" s="308">
        <v>0</v>
      </c>
      <c r="K26" s="308">
        <v>0</v>
      </c>
      <c r="L26" s="308">
        <v>6600</v>
      </c>
      <c r="M26" s="308">
        <v>1</v>
      </c>
      <c r="N26" s="310">
        <f>ROUND((J26*K26)/L26-F26/M26,3)</f>
        <v>0</v>
      </c>
      <c r="O26" s="311" t="s">
        <v>802</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C78" sqref="C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3" t="s">
        <v>591</v>
      </c>
      <c r="B2" s="373"/>
      <c r="C2" s="373"/>
      <c r="D2" s="373"/>
      <c r="E2" s="373"/>
      <c r="F2" s="373"/>
      <c r="G2" s="55"/>
      <c r="H2" s="55"/>
      <c r="I2" s="55"/>
      <c r="J2" s="55"/>
      <c r="K2" s="55"/>
      <c r="L2" s="55"/>
    </row>
    <row r="3" spans="1:44" x14ac:dyDescent="0.25">
      <c r="G3" s="55"/>
      <c r="H3" s="55"/>
      <c r="I3" s="55"/>
      <c r="J3" s="55"/>
      <c r="K3" s="55"/>
      <c r="L3" s="55"/>
    </row>
    <row r="4" spans="1:44" x14ac:dyDescent="0.25">
      <c r="A4" s="346" t="s">
        <v>761</v>
      </c>
      <c r="B4" s="346"/>
      <c r="C4" s="346"/>
      <c r="D4" s="346"/>
      <c r="E4" s="346"/>
      <c r="F4" s="34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6" t="s">
        <v>548</v>
      </c>
      <c r="B5" s="346"/>
      <c r="C5" s="346"/>
      <c r="D5" s="346"/>
      <c r="E5" s="346"/>
      <c r="F5" s="34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4" t="s">
        <v>811</v>
      </c>
      <c r="B7" s="374"/>
      <c r="C7" s="374"/>
      <c r="D7" s="374"/>
      <c r="E7" s="374"/>
      <c r="F7" s="374"/>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5" t="s">
        <v>549</v>
      </c>
      <c r="B9" s="375"/>
      <c r="C9" s="375"/>
      <c r="D9" s="375"/>
      <c r="E9" s="375"/>
      <c r="F9" s="37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6"/>
      <c r="B10" s="376"/>
      <c r="C10" s="37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7" t="s">
        <v>420</v>
      </c>
      <c r="B11" s="377" t="s">
        <v>421</v>
      </c>
      <c r="C11" s="380" t="s">
        <v>550</v>
      </c>
      <c r="D11" s="381" t="s">
        <v>551</v>
      </c>
      <c r="E11" s="382"/>
      <c r="F11" s="37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8"/>
      <c r="B12" s="378"/>
      <c r="C12" s="380"/>
      <c r="D12" s="383"/>
      <c r="E12" s="384"/>
      <c r="F12" s="37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8"/>
      <c r="B13" s="378"/>
      <c r="C13" s="380"/>
      <c r="D13" s="371" t="s">
        <v>762</v>
      </c>
      <c r="E13" s="372"/>
      <c r="F13" s="37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9"/>
      <c r="B14" s="379"/>
      <c r="C14" s="380"/>
      <c r="D14" s="241" t="s">
        <v>552</v>
      </c>
      <c r="E14" s="241" t="s">
        <v>553</v>
      </c>
      <c r="F14" s="37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4" t="s">
        <v>443</v>
      </c>
      <c r="D16" s="315">
        <f>D20</f>
        <v>0.08</v>
      </c>
      <c r="E16" s="315">
        <f>E20</f>
        <v>0.08</v>
      </c>
      <c r="F16" s="247" t="s">
        <v>556</v>
      </c>
    </row>
    <row r="17" spans="1:6" s="55" customFormat="1" x14ac:dyDescent="0.25">
      <c r="A17" s="244" t="s">
        <v>430</v>
      </c>
      <c r="B17" s="245" t="s">
        <v>431</v>
      </c>
      <c r="C17" s="314" t="s">
        <v>417</v>
      </c>
      <c r="D17" s="316" t="s">
        <v>417</v>
      </c>
      <c r="E17" s="316" t="s">
        <v>417</v>
      </c>
      <c r="F17" s="248" t="s">
        <v>417</v>
      </c>
    </row>
    <row r="18" spans="1:6" s="55" customFormat="1" x14ac:dyDescent="0.25">
      <c r="A18" s="244" t="s">
        <v>432</v>
      </c>
      <c r="B18" s="245" t="s">
        <v>433</v>
      </c>
      <c r="C18" s="314" t="s">
        <v>443</v>
      </c>
      <c r="D18" s="316" t="s">
        <v>417</v>
      </c>
      <c r="E18" s="316" t="s">
        <v>417</v>
      </c>
      <c r="F18" s="316" t="s">
        <v>417</v>
      </c>
    </row>
    <row r="19" spans="1:6" ht="31.5" x14ac:dyDescent="0.25">
      <c r="A19" s="244" t="s">
        <v>434</v>
      </c>
      <c r="B19" s="245" t="s">
        <v>435</v>
      </c>
      <c r="C19" s="314" t="s">
        <v>417</v>
      </c>
      <c r="D19" s="316" t="s">
        <v>417</v>
      </c>
      <c r="E19" s="316" t="s">
        <v>417</v>
      </c>
      <c r="F19" s="248" t="s">
        <v>417</v>
      </c>
    </row>
    <row r="20" spans="1:6" x14ac:dyDescent="0.25">
      <c r="A20" s="244" t="s">
        <v>436</v>
      </c>
      <c r="B20" s="245" t="s">
        <v>437</v>
      </c>
      <c r="C20" s="314" t="s">
        <v>443</v>
      </c>
      <c r="D20" s="315">
        <f>D23</f>
        <v>0.08</v>
      </c>
      <c r="E20" s="315">
        <f>E23</f>
        <v>0.08</v>
      </c>
      <c r="F20" s="248" t="s">
        <v>417</v>
      </c>
    </row>
    <row r="21" spans="1:6" ht="31.5" x14ac:dyDescent="0.25">
      <c r="A21" s="244" t="s">
        <v>438</v>
      </c>
      <c r="B21" s="245" t="s">
        <v>439</v>
      </c>
      <c r="C21" s="314" t="s">
        <v>417</v>
      </c>
      <c r="D21" s="316" t="s">
        <v>417</v>
      </c>
      <c r="E21" s="316" t="s">
        <v>417</v>
      </c>
      <c r="F21" s="248" t="s">
        <v>417</v>
      </c>
    </row>
    <row r="22" spans="1:6" x14ac:dyDescent="0.25">
      <c r="A22" s="244" t="s">
        <v>440</v>
      </c>
      <c r="B22" s="245" t="s">
        <v>441</v>
      </c>
      <c r="C22" s="314" t="s">
        <v>417</v>
      </c>
      <c r="D22" s="316" t="s">
        <v>417</v>
      </c>
      <c r="E22" s="316" t="s">
        <v>417</v>
      </c>
      <c r="F22" s="248" t="s">
        <v>417</v>
      </c>
    </row>
    <row r="23" spans="1:6" s="253" customFormat="1" x14ac:dyDescent="0.25">
      <c r="A23" s="244" t="s">
        <v>67</v>
      </c>
      <c r="B23" s="245" t="s">
        <v>419</v>
      </c>
      <c r="C23" s="314" t="s">
        <v>443</v>
      </c>
      <c r="D23" s="315">
        <f>D69</f>
        <v>0.08</v>
      </c>
      <c r="E23" s="315">
        <f>E69</f>
        <v>0.08</v>
      </c>
      <c r="F23" s="252" t="s">
        <v>556</v>
      </c>
    </row>
    <row r="24" spans="1:6" x14ac:dyDescent="0.25">
      <c r="A24" s="244" t="s">
        <v>146</v>
      </c>
      <c r="B24" s="245" t="s">
        <v>442</v>
      </c>
      <c r="C24" s="314" t="str">
        <f>'[1]1'!C25</f>
        <v>нд</v>
      </c>
      <c r="D24" s="316" t="s">
        <v>417</v>
      </c>
      <c r="E24" s="316" t="s">
        <v>417</v>
      </c>
      <c r="F24" s="248" t="s">
        <v>417</v>
      </c>
    </row>
    <row r="25" spans="1:6" ht="31.5" x14ac:dyDescent="0.25">
      <c r="A25" s="244" t="s">
        <v>444</v>
      </c>
      <c r="B25" s="245" t="s">
        <v>445</v>
      </c>
      <c r="C25" s="314" t="str">
        <f>'[1]1'!C26</f>
        <v>нд</v>
      </c>
      <c r="D25" s="316" t="s">
        <v>417</v>
      </c>
      <c r="E25" s="316" t="s">
        <v>417</v>
      </c>
      <c r="F25" s="248" t="s">
        <v>417</v>
      </c>
    </row>
    <row r="26" spans="1:6" ht="31.5" x14ac:dyDescent="0.25">
      <c r="A26" s="244" t="s">
        <v>446</v>
      </c>
      <c r="B26" s="245" t="s">
        <v>447</v>
      </c>
      <c r="C26" s="314" t="str">
        <f>'[1]1'!C27</f>
        <v>нд</v>
      </c>
      <c r="D26" s="316" t="s">
        <v>417</v>
      </c>
      <c r="E26" s="316" t="s">
        <v>417</v>
      </c>
      <c r="F26" s="248" t="s">
        <v>417</v>
      </c>
    </row>
    <row r="27" spans="1:6" ht="31.5" x14ac:dyDescent="0.25">
      <c r="A27" s="244" t="s">
        <v>448</v>
      </c>
      <c r="B27" s="245" t="s">
        <v>449</v>
      </c>
      <c r="C27" s="314" t="str">
        <f>'[1]1'!C28</f>
        <v>Г</v>
      </c>
      <c r="D27" s="316" t="s">
        <v>417</v>
      </c>
      <c r="E27" s="316" t="s">
        <v>417</v>
      </c>
      <c r="F27" s="248" t="s">
        <v>417</v>
      </c>
    </row>
    <row r="28" spans="1:6" ht="31.5" x14ac:dyDescent="0.25">
      <c r="A28" s="244" t="s">
        <v>450</v>
      </c>
      <c r="B28" s="245" t="s">
        <v>451</v>
      </c>
      <c r="C28" s="314" t="str">
        <f>'[1]1'!C29</f>
        <v>нд</v>
      </c>
      <c r="D28" s="316" t="s">
        <v>417</v>
      </c>
      <c r="E28" s="316" t="s">
        <v>417</v>
      </c>
      <c r="F28" s="248" t="s">
        <v>417</v>
      </c>
    </row>
    <row r="29" spans="1:6" ht="31.5" x14ac:dyDescent="0.25">
      <c r="A29" s="244" t="s">
        <v>452</v>
      </c>
      <c r="B29" s="245" t="s">
        <v>453</v>
      </c>
      <c r="C29" s="314" t="str">
        <f>'[1]1'!C30</f>
        <v>нд</v>
      </c>
      <c r="D29" s="316" t="s">
        <v>417</v>
      </c>
      <c r="E29" s="316" t="s">
        <v>417</v>
      </c>
      <c r="F29" s="248" t="s">
        <v>417</v>
      </c>
    </row>
    <row r="30" spans="1:6" ht="47.25" x14ac:dyDescent="0.25">
      <c r="A30" s="244" t="s">
        <v>454</v>
      </c>
      <c r="B30" s="245" t="s">
        <v>455</v>
      </c>
      <c r="C30" s="314" t="str">
        <f>'[1]1'!C31</f>
        <v>нд</v>
      </c>
      <c r="D30" s="316" t="s">
        <v>417</v>
      </c>
      <c r="E30" s="316" t="s">
        <v>417</v>
      </c>
      <c r="F30" s="248" t="s">
        <v>417</v>
      </c>
    </row>
    <row r="31" spans="1:6" ht="31.5" x14ac:dyDescent="0.25">
      <c r="A31" s="244" t="s">
        <v>456</v>
      </c>
      <c r="B31" s="245" t="s">
        <v>457</v>
      </c>
      <c r="C31" s="314" t="str">
        <f>'[1]1'!C32</f>
        <v>нд</v>
      </c>
      <c r="D31" s="316" t="s">
        <v>417</v>
      </c>
      <c r="E31" s="316" t="s">
        <v>417</v>
      </c>
      <c r="F31" s="248" t="s">
        <v>417</v>
      </c>
    </row>
    <row r="32" spans="1:6" ht="31.5" x14ac:dyDescent="0.25">
      <c r="A32" s="244" t="s">
        <v>458</v>
      </c>
      <c r="B32" s="245" t="s">
        <v>459</v>
      </c>
      <c r="C32" s="314" t="str">
        <f>'[1]1'!C33</f>
        <v>нд</v>
      </c>
      <c r="D32" s="316" t="s">
        <v>417</v>
      </c>
      <c r="E32" s="316" t="s">
        <v>417</v>
      </c>
      <c r="F32" s="248" t="s">
        <v>417</v>
      </c>
    </row>
    <row r="33" spans="1:6" ht="31.5" x14ac:dyDescent="0.25">
      <c r="A33" s="244" t="s">
        <v>460</v>
      </c>
      <c r="B33" s="245" t="s">
        <v>461</v>
      </c>
      <c r="C33" s="314" t="str">
        <f>'[1]1'!C34</f>
        <v>нд</v>
      </c>
      <c r="D33" s="316" t="s">
        <v>417</v>
      </c>
      <c r="E33" s="316" t="s">
        <v>417</v>
      </c>
      <c r="F33" s="248" t="s">
        <v>417</v>
      </c>
    </row>
    <row r="34" spans="1:6" ht="63" x14ac:dyDescent="0.25">
      <c r="A34" s="244" t="s">
        <v>460</v>
      </c>
      <c r="B34" s="245" t="s">
        <v>462</v>
      </c>
      <c r="C34" s="314" t="str">
        <f>'[1]1'!C35</f>
        <v>нд</v>
      </c>
      <c r="D34" s="316" t="s">
        <v>417</v>
      </c>
      <c r="E34" s="316" t="s">
        <v>417</v>
      </c>
      <c r="F34" s="248" t="s">
        <v>417</v>
      </c>
    </row>
    <row r="35" spans="1:6" ht="63" x14ac:dyDescent="0.25">
      <c r="A35" s="244" t="s">
        <v>460</v>
      </c>
      <c r="B35" s="245" t="s">
        <v>463</v>
      </c>
      <c r="C35" s="314" t="str">
        <f>'[1]1'!C36</f>
        <v>нд</v>
      </c>
      <c r="D35" s="316" t="s">
        <v>417</v>
      </c>
      <c r="E35" s="316" t="s">
        <v>417</v>
      </c>
      <c r="F35" s="248" t="s">
        <v>417</v>
      </c>
    </row>
    <row r="36" spans="1:6" ht="63" x14ac:dyDescent="0.25">
      <c r="A36" s="244" t="s">
        <v>460</v>
      </c>
      <c r="B36" s="245" t="s">
        <v>464</v>
      </c>
      <c r="C36" s="314" t="str">
        <f>'[1]1'!C37</f>
        <v>нд</v>
      </c>
      <c r="D36" s="316" t="s">
        <v>417</v>
      </c>
      <c r="E36" s="316" t="s">
        <v>417</v>
      </c>
      <c r="F36" s="248" t="s">
        <v>417</v>
      </c>
    </row>
    <row r="37" spans="1:6" ht="31.5" x14ac:dyDescent="0.25">
      <c r="A37" s="244" t="s">
        <v>465</v>
      </c>
      <c r="B37" s="245" t="s">
        <v>461</v>
      </c>
      <c r="C37" s="314" t="str">
        <f>'[1]1'!C38</f>
        <v>нд</v>
      </c>
      <c r="D37" s="316" t="s">
        <v>417</v>
      </c>
      <c r="E37" s="316" t="s">
        <v>417</v>
      </c>
      <c r="F37" s="248" t="s">
        <v>417</v>
      </c>
    </row>
    <row r="38" spans="1:6" ht="63" x14ac:dyDescent="0.25">
      <c r="A38" s="244" t="s">
        <v>465</v>
      </c>
      <c r="B38" s="245" t="s">
        <v>462</v>
      </c>
      <c r="C38" s="314" t="str">
        <f>'[1]1'!C39</f>
        <v>нд</v>
      </c>
      <c r="D38" s="316" t="s">
        <v>417</v>
      </c>
      <c r="E38" s="316" t="s">
        <v>417</v>
      </c>
      <c r="F38" s="248" t="s">
        <v>417</v>
      </c>
    </row>
    <row r="39" spans="1:6" ht="63" x14ac:dyDescent="0.25">
      <c r="A39" s="244" t="s">
        <v>465</v>
      </c>
      <c r="B39" s="245" t="s">
        <v>463</v>
      </c>
      <c r="C39" s="314" t="str">
        <f>'[1]1'!C40</f>
        <v>нд</v>
      </c>
      <c r="D39" s="316" t="s">
        <v>417</v>
      </c>
      <c r="E39" s="316" t="s">
        <v>417</v>
      </c>
      <c r="F39" s="248" t="s">
        <v>417</v>
      </c>
    </row>
    <row r="40" spans="1:6" ht="63" x14ac:dyDescent="0.25">
      <c r="A40" s="244" t="s">
        <v>465</v>
      </c>
      <c r="B40" s="245" t="s">
        <v>466</v>
      </c>
      <c r="C40" s="314" t="str">
        <f>'[1]1'!C41</f>
        <v>нд</v>
      </c>
      <c r="D40" s="316" t="s">
        <v>417</v>
      </c>
      <c r="E40" s="316" t="s">
        <v>417</v>
      </c>
      <c r="F40" s="248" t="s">
        <v>417</v>
      </c>
    </row>
    <row r="41" spans="1:6" ht="47.25" x14ac:dyDescent="0.25">
      <c r="A41" s="244" t="s">
        <v>467</v>
      </c>
      <c r="B41" s="245" t="s">
        <v>468</v>
      </c>
      <c r="C41" s="314" t="str">
        <f>'[1]1'!C42</f>
        <v>нд</v>
      </c>
      <c r="D41" s="316" t="s">
        <v>417</v>
      </c>
      <c r="E41" s="316" t="s">
        <v>417</v>
      </c>
      <c r="F41" s="248" t="s">
        <v>417</v>
      </c>
    </row>
    <row r="42" spans="1:6" ht="47.25" x14ac:dyDescent="0.25">
      <c r="A42" s="244" t="s">
        <v>469</v>
      </c>
      <c r="B42" s="245" t="s">
        <v>470</v>
      </c>
      <c r="C42" s="314" t="str">
        <f>'[1]1'!C43</f>
        <v>нд</v>
      </c>
      <c r="D42" s="316" t="s">
        <v>417</v>
      </c>
      <c r="E42" s="316" t="s">
        <v>417</v>
      </c>
      <c r="F42" s="248" t="s">
        <v>417</v>
      </c>
    </row>
    <row r="43" spans="1:6" ht="47.25" x14ac:dyDescent="0.25">
      <c r="A43" s="244" t="s">
        <v>471</v>
      </c>
      <c r="B43" s="245" t="s">
        <v>472</v>
      </c>
      <c r="C43" s="314" t="str">
        <f>'[1]1'!C44</f>
        <v>нд</v>
      </c>
      <c r="D43" s="316" t="s">
        <v>417</v>
      </c>
      <c r="E43" s="316" t="s">
        <v>417</v>
      </c>
      <c r="F43" s="248" t="s">
        <v>417</v>
      </c>
    </row>
    <row r="44" spans="1:6" s="253" customFormat="1" ht="31.5" x14ac:dyDescent="0.25">
      <c r="A44" s="244" t="s">
        <v>144</v>
      </c>
      <c r="B44" s="245" t="s">
        <v>473</v>
      </c>
      <c r="C44" s="314" t="str">
        <f>'[1]1'!C45</f>
        <v>нд</v>
      </c>
      <c r="D44" s="316" t="s">
        <v>417</v>
      </c>
      <c r="E44" s="315" t="str">
        <f>E48</f>
        <v>нд</v>
      </c>
      <c r="F44" s="315" t="str">
        <f>F48</f>
        <v>нд</v>
      </c>
    </row>
    <row r="45" spans="1:6" s="254" customFormat="1" ht="47.25" x14ac:dyDescent="0.25">
      <c r="A45" s="244" t="s">
        <v>474</v>
      </c>
      <c r="B45" s="245" t="s">
        <v>475</v>
      </c>
      <c r="C45" s="314" t="str">
        <f>'[1]1'!C46</f>
        <v>нд</v>
      </c>
      <c r="D45" s="317" t="s">
        <v>417</v>
      </c>
      <c r="E45" s="317" t="s">
        <v>417</v>
      </c>
      <c r="F45" s="248" t="s">
        <v>417</v>
      </c>
    </row>
    <row r="46" spans="1:6" s="254" customFormat="1" x14ac:dyDescent="0.25">
      <c r="A46" s="244" t="s">
        <v>476</v>
      </c>
      <c r="B46" s="245" t="s">
        <v>477</v>
      </c>
      <c r="C46" s="314" t="str">
        <f>'[1]1'!C47</f>
        <v>нд</v>
      </c>
      <c r="D46" s="316" t="s">
        <v>417</v>
      </c>
      <c r="E46" s="316" t="s">
        <v>417</v>
      </c>
      <c r="F46" s="316" t="s">
        <v>417</v>
      </c>
    </row>
    <row r="47" spans="1:6" s="55" customFormat="1" ht="31.5" x14ac:dyDescent="0.25">
      <c r="A47" s="244" t="s">
        <v>478</v>
      </c>
      <c r="B47" s="245" t="s">
        <v>479</v>
      </c>
      <c r="C47" s="314" t="str">
        <f>'[1]1'!C48</f>
        <v>нд</v>
      </c>
      <c r="D47" s="316" t="s">
        <v>417</v>
      </c>
      <c r="E47" s="316" t="s">
        <v>417</v>
      </c>
      <c r="F47" s="316" t="s">
        <v>417</v>
      </c>
    </row>
    <row r="48" spans="1:6" s="55" customFormat="1" ht="31.5" x14ac:dyDescent="0.25">
      <c r="A48" s="244" t="s">
        <v>480</v>
      </c>
      <c r="B48" s="245" t="s">
        <v>481</v>
      </c>
      <c r="C48" s="314" t="str">
        <f>'[1]1'!C49</f>
        <v>Г</v>
      </c>
      <c r="D48" s="316" t="s">
        <v>417</v>
      </c>
      <c r="E48" s="316" t="s">
        <v>417</v>
      </c>
      <c r="F48" s="316" t="s">
        <v>417</v>
      </c>
    </row>
    <row r="49" spans="1:6" s="55" customFormat="1" x14ac:dyDescent="0.25">
      <c r="A49" s="244" t="s">
        <v>482</v>
      </c>
      <c r="B49" s="245" t="s">
        <v>483</v>
      </c>
      <c r="C49" s="314" t="str">
        <f>'[1]1'!C50</f>
        <v>нд</v>
      </c>
      <c r="D49" s="316" t="s">
        <v>417</v>
      </c>
      <c r="E49" s="316" t="s">
        <v>417</v>
      </c>
      <c r="F49" s="316" t="s">
        <v>417</v>
      </c>
    </row>
    <row r="50" spans="1:6" s="55" customFormat="1" ht="47.25" x14ac:dyDescent="0.25">
      <c r="A50" s="244" t="s">
        <v>763</v>
      </c>
      <c r="B50" s="249" t="s">
        <v>764</v>
      </c>
      <c r="C50" s="319" t="s">
        <v>757</v>
      </c>
      <c r="D50" s="320" t="s">
        <v>417</v>
      </c>
      <c r="E50" s="320" t="s">
        <v>417</v>
      </c>
      <c r="F50" s="320" t="s">
        <v>417</v>
      </c>
    </row>
    <row r="51" spans="1:6" s="55" customFormat="1" ht="63" x14ac:dyDescent="0.25">
      <c r="A51" s="244" t="s">
        <v>765</v>
      </c>
      <c r="B51" s="249" t="s">
        <v>766</v>
      </c>
      <c r="C51" s="319" t="s">
        <v>767</v>
      </c>
      <c r="D51" s="320" t="s">
        <v>417</v>
      </c>
      <c r="E51" s="320" t="s">
        <v>417</v>
      </c>
      <c r="F51" s="320" t="s">
        <v>417</v>
      </c>
    </row>
    <row r="52" spans="1:6" s="55" customFormat="1" ht="47.25" x14ac:dyDescent="0.25">
      <c r="A52" s="244" t="s">
        <v>768</v>
      </c>
      <c r="B52" s="249" t="s">
        <v>769</v>
      </c>
      <c r="C52" s="319" t="s">
        <v>770</v>
      </c>
      <c r="D52" s="320" t="s">
        <v>417</v>
      </c>
      <c r="E52" s="320" t="s">
        <v>417</v>
      </c>
      <c r="F52" s="320" t="s">
        <v>417</v>
      </c>
    </row>
    <row r="53" spans="1:6" s="254" customFormat="1" ht="31.5" x14ac:dyDescent="0.25">
      <c r="A53" s="244" t="s">
        <v>484</v>
      </c>
      <c r="B53" s="245" t="s">
        <v>485</v>
      </c>
      <c r="C53" s="316" t="s">
        <v>417</v>
      </c>
      <c r="D53" s="316" t="s">
        <v>417</v>
      </c>
      <c r="E53" s="317" t="s">
        <v>417</v>
      </c>
      <c r="F53" s="248" t="s">
        <v>417</v>
      </c>
    </row>
    <row r="54" spans="1:6" s="254" customFormat="1" ht="31.5" x14ac:dyDescent="0.25">
      <c r="A54" s="244" t="s">
        <v>486</v>
      </c>
      <c r="B54" s="245" t="s">
        <v>487</v>
      </c>
      <c r="C54" s="316" t="s">
        <v>417</v>
      </c>
      <c r="D54" s="316" t="s">
        <v>417</v>
      </c>
      <c r="E54" s="316" t="s">
        <v>417</v>
      </c>
      <c r="F54" s="248" t="s">
        <v>417</v>
      </c>
    </row>
    <row r="55" spans="1:6" s="254" customFormat="1" ht="31.5" x14ac:dyDescent="0.25">
      <c r="A55" s="244" t="s">
        <v>488</v>
      </c>
      <c r="B55" s="245" t="s">
        <v>489</v>
      </c>
      <c r="C55" s="316" t="s">
        <v>417</v>
      </c>
      <c r="D55" s="316" t="s">
        <v>417</v>
      </c>
      <c r="E55" s="316" t="s">
        <v>417</v>
      </c>
      <c r="F55" s="248" t="s">
        <v>417</v>
      </c>
    </row>
    <row r="56" spans="1:6" s="254" customFormat="1" ht="31.5" x14ac:dyDescent="0.25">
      <c r="A56" s="244" t="s">
        <v>490</v>
      </c>
      <c r="B56" s="245" t="s">
        <v>491</v>
      </c>
      <c r="C56" s="316" t="s">
        <v>417</v>
      </c>
      <c r="D56" s="316" t="s">
        <v>417</v>
      </c>
      <c r="E56" s="316" t="s">
        <v>417</v>
      </c>
      <c r="F56" s="248" t="s">
        <v>417</v>
      </c>
    </row>
    <row r="57" spans="1:6" s="55" customFormat="1" x14ac:dyDescent="0.25">
      <c r="A57" s="244" t="s">
        <v>492</v>
      </c>
      <c r="B57" s="245" t="s">
        <v>493</v>
      </c>
      <c r="C57" s="316" t="s">
        <v>417</v>
      </c>
      <c r="D57" s="316" t="s">
        <v>417</v>
      </c>
      <c r="E57" s="316" t="s">
        <v>417</v>
      </c>
      <c r="F57" s="248" t="s">
        <v>417</v>
      </c>
    </row>
    <row r="58" spans="1:6" s="55" customFormat="1" ht="30.75" customHeight="1" x14ac:dyDescent="0.25">
      <c r="A58" s="244" t="s">
        <v>494</v>
      </c>
      <c r="B58" s="245" t="s">
        <v>495</v>
      </c>
      <c r="C58" s="316" t="s">
        <v>417</v>
      </c>
      <c r="D58" s="316" t="s">
        <v>417</v>
      </c>
      <c r="E58" s="316" t="s">
        <v>417</v>
      </c>
      <c r="F58" s="248" t="s">
        <v>417</v>
      </c>
    </row>
    <row r="59" spans="1:6" s="55" customFormat="1" ht="30.75" customHeight="1" x14ac:dyDescent="0.25">
      <c r="A59" s="244" t="s">
        <v>496</v>
      </c>
      <c r="B59" s="245" t="s">
        <v>497</v>
      </c>
      <c r="C59" s="316" t="s">
        <v>417</v>
      </c>
      <c r="D59" s="316" t="s">
        <v>417</v>
      </c>
      <c r="E59" s="316" t="s">
        <v>417</v>
      </c>
      <c r="F59" s="248" t="s">
        <v>417</v>
      </c>
    </row>
    <row r="60" spans="1:6" s="55" customFormat="1" ht="30.75" customHeight="1" x14ac:dyDescent="0.25">
      <c r="A60" s="244" t="s">
        <v>498</v>
      </c>
      <c r="B60" s="245" t="s">
        <v>499</v>
      </c>
      <c r="C60" s="316" t="s">
        <v>417</v>
      </c>
      <c r="D60" s="316" t="s">
        <v>417</v>
      </c>
      <c r="E60" s="316" t="s">
        <v>417</v>
      </c>
      <c r="F60" s="248" t="s">
        <v>417</v>
      </c>
    </row>
    <row r="61" spans="1:6" s="55" customFormat="1" ht="30.75" customHeight="1" x14ac:dyDescent="0.25">
      <c r="A61" s="244" t="s">
        <v>500</v>
      </c>
      <c r="B61" s="245" t="s">
        <v>501</v>
      </c>
      <c r="C61" s="316" t="s">
        <v>417</v>
      </c>
      <c r="D61" s="316" t="s">
        <v>417</v>
      </c>
      <c r="E61" s="316" t="s">
        <v>417</v>
      </c>
      <c r="F61" s="248" t="s">
        <v>417</v>
      </c>
    </row>
    <row r="62" spans="1:6" s="55" customFormat="1" ht="30.75" customHeight="1" x14ac:dyDescent="0.25">
      <c r="A62" s="244" t="s">
        <v>502</v>
      </c>
      <c r="B62" s="245" t="s">
        <v>503</v>
      </c>
      <c r="C62" s="316" t="s">
        <v>417</v>
      </c>
      <c r="D62" s="316" t="s">
        <v>417</v>
      </c>
      <c r="E62" s="316" t="s">
        <v>417</v>
      </c>
      <c r="F62" s="248" t="s">
        <v>417</v>
      </c>
    </row>
    <row r="63" spans="1:6" s="55" customFormat="1" ht="30.75" customHeight="1" x14ac:dyDescent="0.25">
      <c r="A63" s="244" t="s">
        <v>504</v>
      </c>
      <c r="B63" s="245" t="s">
        <v>505</v>
      </c>
      <c r="C63" s="316" t="s">
        <v>417</v>
      </c>
      <c r="D63" s="316" t="s">
        <v>417</v>
      </c>
      <c r="E63" s="316" t="s">
        <v>417</v>
      </c>
      <c r="F63" s="248" t="s">
        <v>417</v>
      </c>
    </row>
    <row r="64" spans="1:6" s="55" customFormat="1" ht="30.75" customHeight="1" x14ac:dyDescent="0.25">
      <c r="A64" s="244" t="s">
        <v>506</v>
      </c>
      <c r="B64" s="245" t="s">
        <v>507</v>
      </c>
      <c r="C64" s="316" t="s">
        <v>417</v>
      </c>
      <c r="D64" s="316" t="s">
        <v>417</v>
      </c>
      <c r="E64" s="316" t="s">
        <v>417</v>
      </c>
      <c r="F64" s="248" t="s">
        <v>417</v>
      </c>
    </row>
    <row r="65" spans="1:6" s="55" customFormat="1" ht="30.75" customHeight="1" x14ac:dyDescent="0.25">
      <c r="A65" s="244" t="s">
        <v>508</v>
      </c>
      <c r="B65" s="245" t="s">
        <v>509</v>
      </c>
      <c r="C65" s="316" t="s">
        <v>417</v>
      </c>
      <c r="D65" s="316" t="s">
        <v>417</v>
      </c>
      <c r="E65" s="316" t="s">
        <v>417</v>
      </c>
      <c r="F65" s="248" t="s">
        <v>417</v>
      </c>
    </row>
    <row r="66" spans="1:6" s="55" customFormat="1" ht="30.75" customHeight="1" x14ac:dyDescent="0.25">
      <c r="A66" s="244" t="s">
        <v>142</v>
      </c>
      <c r="B66" s="245" t="s">
        <v>510</v>
      </c>
      <c r="C66" s="316" t="s">
        <v>417</v>
      </c>
      <c r="D66" s="316" t="s">
        <v>417</v>
      </c>
      <c r="E66" s="316" t="s">
        <v>417</v>
      </c>
      <c r="F66" s="248" t="s">
        <v>417</v>
      </c>
    </row>
    <row r="67" spans="1:6" ht="30.75" customHeight="1" x14ac:dyDescent="0.25">
      <c r="A67" s="244" t="s">
        <v>511</v>
      </c>
      <c r="B67" s="245" t="s">
        <v>512</v>
      </c>
      <c r="C67" s="316" t="s">
        <v>417</v>
      </c>
      <c r="D67" s="316" t="s">
        <v>417</v>
      </c>
      <c r="E67" s="316" t="s">
        <v>417</v>
      </c>
      <c r="F67" s="248" t="s">
        <v>417</v>
      </c>
    </row>
    <row r="68" spans="1:6" ht="30.75" customHeight="1" x14ac:dyDescent="0.25">
      <c r="A68" s="244" t="s">
        <v>513</v>
      </c>
      <c r="B68" s="245" t="s">
        <v>514</v>
      </c>
      <c r="C68" s="316" t="s">
        <v>417</v>
      </c>
      <c r="D68" s="316" t="s">
        <v>417</v>
      </c>
      <c r="E68" s="316" t="s">
        <v>417</v>
      </c>
      <c r="F68" s="248" t="s">
        <v>417</v>
      </c>
    </row>
    <row r="69" spans="1:6" ht="30.75" customHeight="1" x14ac:dyDescent="0.25">
      <c r="A69" s="244" t="s">
        <v>141</v>
      </c>
      <c r="B69" s="245" t="s">
        <v>515</v>
      </c>
      <c r="C69" s="316" t="s">
        <v>417</v>
      </c>
      <c r="D69" s="318">
        <v>0.08</v>
      </c>
      <c r="E69" s="315">
        <v>0.08</v>
      </c>
      <c r="F69" s="248" t="s">
        <v>417</v>
      </c>
    </row>
    <row r="70" spans="1:6" s="334" customFormat="1" ht="63" x14ac:dyDescent="0.25">
      <c r="A70" s="330" t="s">
        <v>771</v>
      </c>
      <c r="B70" s="333" t="s">
        <v>772</v>
      </c>
      <c r="C70" s="314" t="s">
        <v>773</v>
      </c>
      <c r="D70" s="321" t="s">
        <v>417</v>
      </c>
      <c r="E70" s="321">
        <v>0.08</v>
      </c>
      <c r="F70" s="332" t="s">
        <v>774</v>
      </c>
    </row>
    <row r="71" spans="1:6" s="334" customFormat="1" ht="31.5" x14ac:dyDescent="0.25">
      <c r="A71" s="330" t="s">
        <v>775</v>
      </c>
      <c r="B71" s="331" t="s">
        <v>824</v>
      </c>
      <c r="C71" s="314" t="s">
        <v>776</v>
      </c>
      <c r="D71" s="321" t="s">
        <v>417</v>
      </c>
      <c r="E71" s="316" t="s">
        <v>417</v>
      </c>
      <c r="F71" s="332" t="s">
        <v>774</v>
      </c>
    </row>
    <row r="72" spans="1:6" s="334" customFormat="1" ht="31.5" x14ac:dyDescent="0.25">
      <c r="A72" s="330" t="s">
        <v>777</v>
      </c>
      <c r="B72" s="331" t="s">
        <v>825</v>
      </c>
      <c r="C72" s="314" t="s">
        <v>778</v>
      </c>
      <c r="D72" s="321">
        <v>0.08</v>
      </c>
      <c r="E72" s="316" t="s">
        <v>417</v>
      </c>
      <c r="F72" s="332" t="s">
        <v>774</v>
      </c>
    </row>
    <row r="73" spans="1:6" s="334" customFormat="1" ht="31.5" x14ac:dyDescent="0.25">
      <c r="A73" s="330" t="s">
        <v>779</v>
      </c>
      <c r="B73" s="331" t="s">
        <v>826</v>
      </c>
      <c r="C73" s="314" t="s">
        <v>780</v>
      </c>
      <c r="D73" s="321">
        <v>0.09</v>
      </c>
      <c r="E73" s="316" t="s">
        <v>417</v>
      </c>
      <c r="F73" s="332" t="s">
        <v>774</v>
      </c>
    </row>
    <row r="74" spans="1:6" s="334" customFormat="1" ht="31.5" x14ac:dyDescent="0.25">
      <c r="A74" s="330" t="s">
        <v>781</v>
      </c>
      <c r="B74" s="331" t="s">
        <v>782</v>
      </c>
      <c r="C74" s="314" t="s">
        <v>783</v>
      </c>
      <c r="D74" s="321" t="s">
        <v>417</v>
      </c>
      <c r="E74" s="321">
        <v>0.08</v>
      </c>
      <c r="F74" s="332" t="s">
        <v>774</v>
      </c>
    </row>
    <row r="75" spans="1:6" s="334" customFormat="1" ht="47.25" x14ac:dyDescent="0.25">
      <c r="A75" s="335" t="s">
        <v>812</v>
      </c>
      <c r="B75" s="333" t="s">
        <v>827</v>
      </c>
      <c r="C75" s="319" t="s">
        <v>804</v>
      </c>
      <c r="D75" s="321" t="s">
        <v>417</v>
      </c>
      <c r="E75" s="321">
        <v>0.08</v>
      </c>
      <c r="F75" s="332" t="s">
        <v>774</v>
      </c>
    </row>
    <row r="76" spans="1:6" s="334" customFormat="1" ht="31.5" x14ac:dyDescent="0.25">
      <c r="A76" s="330" t="s">
        <v>813</v>
      </c>
      <c r="B76" s="333" t="s">
        <v>830</v>
      </c>
      <c r="C76" s="319" t="s">
        <v>814</v>
      </c>
      <c r="D76" s="321">
        <v>0.08</v>
      </c>
      <c r="E76" s="321" t="s">
        <v>417</v>
      </c>
      <c r="F76" s="332" t="s">
        <v>774</v>
      </c>
    </row>
    <row r="77" spans="1:6" s="334" customFormat="1" ht="31.5" x14ac:dyDescent="0.25">
      <c r="A77" s="335" t="s">
        <v>815</v>
      </c>
      <c r="B77" s="333" t="s">
        <v>828</v>
      </c>
      <c r="C77" s="319" t="s">
        <v>816</v>
      </c>
      <c r="D77" s="321" t="s">
        <v>417</v>
      </c>
      <c r="E77" s="321">
        <v>0.09</v>
      </c>
      <c r="F77" s="332" t="s">
        <v>774</v>
      </c>
    </row>
    <row r="78" spans="1:6" s="334" customFormat="1" ht="31.5" x14ac:dyDescent="0.25">
      <c r="A78" s="330" t="s">
        <v>817</v>
      </c>
      <c r="B78" s="333" t="s">
        <v>819</v>
      </c>
      <c r="C78" s="319" t="s">
        <v>818</v>
      </c>
      <c r="D78" s="321">
        <v>0.08</v>
      </c>
      <c r="E78" s="316" t="s">
        <v>417</v>
      </c>
      <c r="F78" s="332" t="s">
        <v>774</v>
      </c>
    </row>
    <row r="79" spans="1:6" ht="31.5" x14ac:dyDescent="0.25">
      <c r="A79" s="244" t="s">
        <v>139</v>
      </c>
      <c r="B79" s="245" t="s">
        <v>516</v>
      </c>
      <c r="C79" s="246" t="str">
        <f>'[1]1'!C89</f>
        <v>нд</v>
      </c>
      <c r="D79" s="248" t="s">
        <v>417</v>
      </c>
      <c r="E79" s="248" t="s">
        <v>417</v>
      </c>
      <c r="F79" s="248" t="s">
        <v>417</v>
      </c>
    </row>
    <row r="80" spans="1:6" x14ac:dyDescent="0.25">
      <c r="A80" s="244" t="s">
        <v>517</v>
      </c>
      <c r="B80" s="245" t="s">
        <v>518</v>
      </c>
      <c r="C80" s="251" t="str">
        <f>'[1]1'!C90</f>
        <v>нд</v>
      </c>
      <c r="D80" s="248" t="s">
        <v>417</v>
      </c>
      <c r="E80" s="248" t="s">
        <v>417</v>
      </c>
      <c r="F80" s="248"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4" zoomScale="91" zoomScaleNormal="100" zoomScaleSheetLayoutView="91"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5" t="str">
        <f>'1. Общая информация'!A2:C2</f>
        <v>Год раскрытия информации: 2022 год</v>
      </c>
      <c r="B1" s="345"/>
      <c r="C1" s="345"/>
      <c r="D1" s="345"/>
      <c r="E1" s="345"/>
      <c r="F1" s="345"/>
      <c r="G1" s="345"/>
      <c r="H1" s="345"/>
      <c r="I1" s="345"/>
      <c r="J1" s="345"/>
    </row>
    <row r="2" spans="1:22" s="215" customFormat="1" ht="18.75" x14ac:dyDescent="0.3">
      <c r="A2" s="216"/>
      <c r="F2" s="190"/>
      <c r="G2" s="190"/>
      <c r="H2" s="14"/>
    </row>
    <row r="3" spans="1:22" s="215"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5"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2" t="str">
        <f>'1. Общая информация'!A9:C9</f>
        <v>М_ИП-2021-2025/Р9</v>
      </c>
      <c r="B8" s="352"/>
      <c r="C8" s="352"/>
      <c r="D8" s="352"/>
      <c r="E8" s="352"/>
      <c r="F8" s="352"/>
      <c r="G8" s="352"/>
      <c r="H8" s="352"/>
      <c r="I8" s="352"/>
      <c r="J8" s="352"/>
      <c r="K8" s="179"/>
      <c r="L8" s="179"/>
      <c r="M8" s="179"/>
      <c r="N8" s="179"/>
      <c r="O8" s="179"/>
      <c r="P8" s="179"/>
      <c r="Q8" s="179"/>
      <c r="R8" s="179"/>
      <c r="S8" s="179"/>
      <c r="T8" s="179"/>
      <c r="U8" s="179"/>
      <c r="V8" s="179"/>
    </row>
    <row r="9" spans="1:22" s="215" customFormat="1" ht="18.75" x14ac:dyDescent="0.25">
      <c r="A9" s="394" t="s">
        <v>9</v>
      </c>
      <c r="B9" s="394"/>
      <c r="C9" s="394"/>
      <c r="D9" s="394"/>
      <c r="E9" s="394"/>
      <c r="F9" s="394"/>
      <c r="G9" s="394"/>
      <c r="H9" s="394"/>
      <c r="I9" s="394"/>
      <c r="J9" s="394"/>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3"/>
      <c r="C11" s="393"/>
      <c r="D11" s="393"/>
      <c r="E11" s="393"/>
      <c r="F11" s="393"/>
      <c r="G11" s="393"/>
      <c r="H11" s="393"/>
      <c r="I11" s="393"/>
      <c r="J11" s="393"/>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92" t="s">
        <v>712</v>
      </c>
      <c r="B16" s="392"/>
      <c r="C16" s="392"/>
      <c r="D16" s="392"/>
      <c r="E16" s="392"/>
      <c r="F16" s="392"/>
      <c r="G16" s="392"/>
      <c r="H16" s="392"/>
      <c r="I16" s="392"/>
      <c r="J16" s="392"/>
    </row>
    <row r="19" spans="1:10" ht="25.5" customHeight="1" x14ac:dyDescent="0.25">
      <c r="A19" s="385" t="s">
        <v>592</v>
      </c>
      <c r="B19" s="385" t="s">
        <v>593</v>
      </c>
      <c r="C19" s="389" t="s">
        <v>338</v>
      </c>
      <c r="D19" s="390"/>
      <c r="E19" s="390"/>
      <c r="F19" s="391"/>
      <c r="G19" s="385" t="s">
        <v>637</v>
      </c>
      <c r="H19" s="385" t="s">
        <v>638</v>
      </c>
      <c r="I19" s="385" t="s">
        <v>191</v>
      </c>
      <c r="J19" s="385" t="s">
        <v>339</v>
      </c>
    </row>
    <row r="20" spans="1:10" ht="55.5" customHeight="1" x14ac:dyDescent="0.25">
      <c r="A20" s="386"/>
      <c r="B20" s="386"/>
      <c r="C20" s="388" t="s">
        <v>594</v>
      </c>
      <c r="D20" s="388"/>
      <c r="E20" s="388" t="s">
        <v>784</v>
      </c>
      <c r="F20" s="388"/>
      <c r="G20" s="386"/>
      <c r="H20" s="386"/>
      <c r="I20" s="386"/>
      <c r="J20" s="386"/>
    </row>
    <row r="21" spans="1:10" ht="47.25" x14ac:dyDescent="0.25">
      <c r="A21" s="387"/>
      <c r="B21" s="387"/>
      <c r="C21" s="236" t="s">
        <v>595</v>
      </c>
      <c r="D21" s="236" t="s">
        <v>596</v>
      </c>
      <c r="E21" s="236" t="s">
        <v>595</v>
      </c>
      <c r="F21" s="236" t="s">
        <v>596</v>
      </c>
      <c r="G21" s="387"/>
      <c r="H21" s="387"/>
      <c r="I21" s="387"/>
      <c r="J21" s="387"/>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2" t="s">
        <v>417</v>
      </c>
      <c r="D25" s="322" t="s">
        <v>417</v>
      </c>
      <c r="E25" s="236" t="s">
        <v>417</v>
      </c>
      <c r="F25" s="236" t="s">
        <v>417</v>
      </c>
      <c r="G25" s="236" t="s">
        <v>417</v>
      </c>
      <c r="H25" s="236" t="s">
        <v>417</v>
      </c>
      <c r="I25" s="236" t="s">
        <v>417</v>
      </c>
      <c r="J25" s="236" t="s">
        <v>417</v>
      </c>
    </row>
    <row r="26" spans="1:10" ht="31.5" x14ac:dyDescent="0.25">
      <c r="A26" s="256" t="s">
        <v>142</v>
      </c>
      <c r="B26" s="255" t="s">
        <v>599</v>
      </c>
      <c r="C26" s="322" t="s">
        <v>417</v>
      </c>
      <c r="D26" s="322" t="s">
        <v>417</v>
      </c>
      <c r="E26" s="236" t="s">
        <v>417</v>
      </c>
      <c r="F26" s="236" t="s">
        <v>417</v>
      </c>
      <c r="G26" s="236" t="s">
        <v>417</v>
      </c>
      <c r="H26" s="236" t="s">
        <v>417</v>
      </c>
      <c r="I26" s="236" t="s">
        <v>417</v>
      </c>
      <c r="J26" s="236" t="s">
        <v>417</v>
      </c>
    </row>
    <row r="27" spans="1:10" ht="15.75" x14ac:dyDescent="0.25">
      <c r="A27" s="256" t="s">
        <v>141</v>
      </c>
      <c r="B27" s="255" t="s">
        <v>600</v>
      </c>
      <c r="C27" s="322" t="s">
        <v>417</v>
      </c>
      <c r="D27" s="322" t="s">
        <v>417</v>
      </c>
      <c r="E27" s="306">
        <v>44562</v>
      </c>
      <c r="F27" s="306">
        <v>44865</v>
      </c>
      <c r="G27" s="236" t="s">
        <v>417</v>
      </c>
      <c r="H27" s="236" t="s">
        <v>417</v>
      </c>
      <c r="I27" s="236" t="s">
        <v>417</v>
      </c>
      <c r="J27" s="236" t="s">
        <v>417</v>
      </c>
    </row>
    <row r="28" spans="1:10" ht="31.5" x14ac:dyDescent="0.25">
      <c r="A28" s="256" t="s">
        <v>139</v>
      </c>
      <c r="B28" s="255" t="s">
        <v>601</v>
      </c>
      <c r="C28" s="322" t="s">
        <v>417</v>
      </c>
      <c r="D28" s="322" t="s">
        <v>417</v>
      </c>
      <c r="E28" s="306">
        <v>44562</v>
      </c>
      <c r="F28" s="306">
        <v>44865</v>
      </c>
      <c r="G28" s="236" t="s">
        <v>417</v>
      </c>
      <c r="H28" s="236" t="s">
        <v>417</v>
      </c>
      <c r="I28" s="236" t="s">
        <v>417</v>
      </c>
      <c r="J28" s="236" t="s">
        <v>417</v>
      </c>
    </row>
    <row r="29" spans="1:10" ht="15.75" x14ac:dyDescent="0.25">
      <c r="A29" s="256" t="s">
        <v>517</v>
      </c>
      <c r="B29" s="255" t="s">
        <v>602</v>
      </c>
      <c r="C29" s="322" t="s">
        <v>417</v>
      </c>
      <c r="D29" s="322" t="s">
        <v>417</v>
      </c>
      <c r="E29" s="305" t="s">
        <v>417</v>
      </c>
      <c r="F29" s="305" t="s">
        <v>417</v>
      </c>
      <c r="G29" s="236" t="s">
        <v>417</v>
      </c>
      <c r="H29" s="236" t="s">
        <v>417</v>
      </c>
      <c r="I29" s="236" t="s">
        <v>417</v>
      </c>
      <c r="J29" s="236" t="s">
        <v>417</v>
      </c>
    </row>
    <row r="30" spans="1:10" ht="15.75" x14ac:dyDescent="0.25">
      <c r="A30" s="256" t="s">
        <v>628</v>
      </c>
      <c r="B30" s="255" t="s">
        <v>603</v>
      </c>
      <c r="C30" s="322" t="s">
        <v>417</v>
      </c>
      <c r="D30" s="322" t="s">
        <v>417</v>
      </c>
      <c r="E30" s="306">
        <v>44562</v>
      </c>
      <c r="F30" s="306">
        <v>44742</v>
      </c>
      <c r="G30" s="236" t="s">
        <v>417</v>
      </c>
      <c r="H30" s="236" t="s">
        <v>417</v>
      </c>
      <c r="I30" s="236" t="s">
        <v>417</v>
      </c>
      <c r="J30" s="236" t="s">
        <v>417</v>
      </c>
    </row>
    <row r="31" spans="1:10" ht="15.75" x14ac:dyDescent="0.25">
      <c r="A31" s="256" t="s">
        <v>629</v>
      </c>
      <c r="B31" s="255" t="s">
        <v>604</v>
      </c>
      <c r="C31" s="322" t="s">
        <v>417</v>
      </c>
      <c r="D31" s="322" t="s">
        <v>417</v>
      </c>
      <c r="E31" s="306">
        <v>44562</v>
      </c>
      <c r="F31" s="306">
        <v>44834</v>
      </c>
      <c r="G31" s="236" t="s">
        <v>417</v>
      </c>
      <c r="H31" s="236" t="s">
        <v>417</v>
      </c>
      <c r="I31" s="236" t="s">
        <v>417</v>
      </c>
      <c r="J31" s="236" t="s">
        <v>417</v>
      </c>
    </row>
    <row r="32" spans="1:10" ht="31.5" x14ac:dyDescent="0.25">
      <c r="A32" s="256" t="s">
        <v>630</v>
      </c>
      <c r="B32" s="255" t="s">
        <v>605</v>
      </c>
      <c r="C32" s="322" t="s">
        <v>417</v>
      </c>
      <c r="D32" s="322" t="s">
        <v>417</v>
      </c>
      <c r="E32" s="305" t="s">
        <v>417</v>
      </c>
      <c r="F32" s="305" t="s">
        <v>417</v>
      </c>
      <c r="G32" s="236" t="s">
        <v>417</v>
      </c>
      <c r="H32" s="236" t="s">
        <v>417</v>
      </c>
      <c r="I32" s="236" t="s">
        <v>417</v>
      </c>
      <c r="J32" s="236" t="s">
        <v>417</v>
      </c>
    </row>
    <row r="33" spans="1:10" ht="47.25" x14ac:dyDescent="0.25">
      <c r="A33" s="256" t="s">
        <v>631</v>
      </c>
      <c r="B33" s="255" t="s">
        <v>606</v>
      </c>
      <c r="C33" s="322" t="s">
        <v>417</v>
      </c>
      <c r="D33" s="322" t="s">
        <v>417</v>
      </c>
      <c r="E33" s="305" t="s">
        <v>417</v>
      </c>
      <c r="F33" s="305" t="s">
        <v>417</v>
      </c>
      <c r="G33" s="236" t="s">
        <v>417</v>
      </c>
      <c r="H33" s="236" t="s">
        <v>417</v>
      </c>
      <c r="I33" s="236" t="s">
        <v>417</v>
      </c>
      <c r="J33" s="236" t="s">
        <v>417</v>
      </c>
    </row>
    <row r="34" spans="1:10" ht="31.5" x14ac:dyDescent="0.25">
      <c r="A34" s="256" t="s">
        <v>632</v>
      </c>
      <c r="B34" s="255" t="s">
        <v>607</v>
      </c>
      <c r="C34" s="322" t="s">
        <v>417</v>
      </c>
      <c r="D34" s="322" t="s">
        <v>417</v>
      </c>
      <c r="E34" s="305" t="s">
        <v>417</v>
      </c>
      <c r="F34" s="305" t="s">
        <v>417</v>
      </c>
      <c r="G34" s="236" t="s">
        <v>417</v>
      </c>
      <c r="H34" s="236" t="s">
        <v>417</v>
      </c>
      <c r="I34" s="236" t="s">
        <v>417</v>
      </c>
      <c r="J34" s="236" t="s">
        <v>417</v>
      </c>
    </row>
    <row r="35" spans="1:10" ht="63" x14ac:dyDescent="0.25">
      <c r="A35" s="256" t="s">
        <v>633</v>
      </c>
      <c r="B35" s="255" t="s">
        <v>608</v>
      </c>
      <c r="C35" s="322" t="s">
        <v>417</v>
      </c>
      <c r="D35" s="322" t="s">
        <v>417</v>
      </c>
      <c r="E35" s="305" t="s">
        <v>417</v>
      </c>
      <c r="F35" s="305" t="s">
        <v>417</v>
      </c>
      <c r="G35" s="236" t="s">
        <v>417</v>
      </c>
      <c r="H35" s="236" t="s">
        <v>417</v>
      </c>
      <c r="I35" s="236" t="s">
        <v>417</v>
      </c>
      <c r="J35" s="236" t="s">
        <v>417</v>
      </c>
    </row>
    <row r="36" spans="1:10" ht="15.75" x14ac:dyDescent="0.25">
      <c r="A36" s="256" t="s">
        <v>634</v>
      </c>
      <c r="B36" s="255" t="s">
        <v>609</v>
      </c>
      <c r="C36" s="322" t="s">
        <v>417</v>
      </c>
      <c r="D36" s="322" t="s">
        <v>417</v>
      </c>
      <c r="E36" s="306">
        <v>44562</v>
      </c>
      <c r="F36" s="306">
        <v>44834</v>
      </c>
      <c r="G36" s="236" t="s">
        <v>417</v>
      </c>
      <c r="H36" s="236" t="s">
        <v>417</v>
      </c>
      <c r="I36" s="236" t="s">
        <v>417</v>
      </c>
      <c r="J36" s="236" t="s">
        <v>417</v>
      </c>
    </row>
    <row r="37" spans="1:10" ht="15.75" x14ac:dyDescent="0.25">
      <c r="A37" s="256" t="s">
        <v>635</v>
      </c>
      <c r="B37" s="255" t="s">
        <v>610</v>
      </c>
      <c r="C37" s="322" t="s">
        <v>417</v>
      </c>
      <c r="D37" s="322" t="s">
        <v>417</v>
      </c>
      <c r="E37" s="306">
        <v>44562</v>
      </c>
      <c r="F37" s="306">
        <v>44834</v>
      </c>
      <c r="G37" s="236" t="s">
        <v>417</v>
      </c>
      <c r="H37" s="236" t="s">
        <v>417</v>
      </c>
      <c r="I37" s="236" t="s">
        <v>417</v>
      </c>
      <c r="J37" s="236" t="s">
        <v>417</v>
      </c>
    </row>
    <row r="38" spans="1:10" ht="15.75" x14ac:dyDescent="0.25">
      <c r="A38" s="256" t="s">
        <v>636</v>
      </c>
      <c r="B38" s="255" t="s">
        <v>611</v>
      </c>
      <c r="C38" s="322" t="s">
        <v>417</v>
      </c>
      <c r="D38" s="322" t="s">
        <v>417</v>
      </c>
      <c r="E38" s="305" t="s">
        <v>417</v>
      </c>
      <c r="F38" s="305" t="s">
        <v>417</v>
      </c>
      <c r="G38" s="236" t="s">
        <v>417</v>
      </c>
      <c r="H38" s="236" t="s">
        <v>417</v>
      </c>
      <c r="I38" s="236" t="s">
        <v>417</v>
      </c>
      <c r="J38" s="236" t="s">
        <v>417</v>
      </c>
    </row>
    <row r="39" spans="1:10" ht="15.75" x14ac:dyDescent="0.25">
      <c r="A39" s="255">
        <v>2</v>
      </c>
      <c r="B39" s="255" t="s">
        <v>179</v>
      </c>
      <c r="C39" s="322" t="s">
        <v>417</v>
      </c>
      <c r="D39" s="322" t="s">
        <v>417</v>
      </c>
      <c r="E39" s="305" t="s">
        <v>417</v>
      </c>
      <c r="F39" s="305" t="s">
        <v>417</v>
      </c>
      <c r="G39" s="236" t="s">
        <v>417</v>
      </c>
      <c r="H39" s="236" t="s">
        <v>417</v>
      </c>
      <c r="I39" s="236" t="s">
        <v>417</v>
      </c>
      <c r="J39" s="236" t="s">
        <v>417</v>
      </c>
    </row>
    <row r="40" spans="1:10" ht="31.5" x14ac:dyDescent="0.25">
      <c r="A40" s="256" t="s">
        <v>136</v>
      </c>
      <c r="B40" s="255" t="s">
        <v>612</v>
      </c>
      <c r="C40" s="322" t="s">
        <v>417</v>
      </c>
      <c r="D40" s="322" t="s">
        <v>417</v>
      </c>
      <c r="E40" s="305" t="s">
        <v>417</v>
      </c>
      <c r="F40" s="305" t="s">
        <v>417</v>
      </c>
      <c r="G40" s="236" t="s">
        <v>417</v>
      </c>
      <c r="H40" s="236" t="s">
        <v>417</v>
      </c>
      <c r="I40" s="236" t="s">
        <v>417</v>
      </c>
      <c r="J40" s="236" t="s">
        <v>417</v>
      </c>
    </row>
    <row r="41" spans="1:10" ht="15.75" x14ac:dyDescent="0.25">
      <c r="A41" s="256" t="s">
        <v>134</v>
      </c>
      <c r="B41" s="255" t="s">
        <v>613</v>
      </c>
      <c r="C41" s="322" t="s">
        <v>417</v>
      </c>
      <c r="D41" s="322" t="s">
        <v>417</v>
      </c>
      <c r="E41" s="257">
        <v>44562</v>
      </c>
      <c r="F41" s="257">
        <v>44742</v>
      </c>
      <c r="G41" s="236" t="s">
        <v>417</v>
      </c>
      <c r="H41" s="236" t="s">
        <v>417</v>
      </c>
      <c r="I41" s="236" t="s">
        <v>417</v>
      </c>
      <c r="J41" s="236" t="s">
        <v>417</v>
      </c>
    </row>
    <row r="42" spans="1:10" ht="31.5" x14ac:dyDescent="0.25">
      <c r="A42" s="255">
        <v>3</v>
      </c>
      <c r="B42" s="255" t="s">
        <v>614</v>
      </c>
      <c r="C42" s="322" t="s">
        <v>417</v>
      </c>
      <c r="D42" s="322" t="s">
        <v>417</v>
      </c>
      <c r="E42" s="257">
        <v>44682</v>
      </c>
      <c r="F42" s="257" t="s">
        <v>820</v>
      </c>
      <c r="G42" s="236" t="s">
        <v>417</v>
      </c>
      <c r="H42" s="236" t="s">
        <v>417</v>
      </c>
      <c r="I42" s="236" t="s">
        <v>417</v>
      </c>
      <c r="J42" s="236" t="s">
        <v>417</v>
      </c>
    </row>
    <row r="43" spans="1:10" ht="31.5" x14ac:dyDescent="0.25">
      <c r="A43" s="256" t="s">
        <v>127</v>
      </c>
      <c r="B43" s="255" t="s">
        <v>615</v>
      </c>
      <c r="C43" s="322" t="s">
        <v>417</v>
      </c>
      <c r="D43" s="322" t="s">
        <v>417</v>
      </c>
      <c r="E43" s="305" t="s">
        <v>417</v>
      </c>
      <c r="F43" s="305" t="s">
        <v>417</v>
      </c>
      <c r="G43" s="236" t="s">
        <v>417</v>
      </c>
      <c r="H43" s="236" t="s">
        <v>417</v>
      </c>
      <c r="I43" s="236" t="s">
        <v>417</v>
      </c>
      <c r="J43" s="236" t="s">
        <v>417</v>
      </c>
    </row>
    <row r="44" spans="1:10" ht="15.75" x14ac:dyDescent="0.25">
      <c r="A44" s="256" t="s">
        <v>125</v>
      </c>
      <c r="B44" s="255" t="s">
        <v>616</v>
      </c>
      <c r="C44" s="322" t="s">
        <v>417</v>
      </c>
      <c r="D44" s="322" t="s">
        <v>417</v>
      </c>
      <c r="E44" s="257">
        <v>44562</v>
      </c>
      <c r="F44" s="257">
        <v>44926</v>
      </c>
      <c r="G44" s="236" t="s">
        <v>417</v>
      </c>
      <c r="H44" s="236" t="s">
        <v>417</v>
      </c>
      <c r="I44" s="236" t="s">
        <v>417</v>
      </c>
      <c r="J44" s="236" t="s">
        <v>417</v>
      </c>
    </row>
    <row r="45" spans="1:10" ht="15.75" x14ac:dyDescent="0.25">
      <c r="A45" s="256" t="s">
        <v>124</v>
      </c>
      <c r="B45" s="255" t="s">
        <v>617</v>
      </c>
      <c r="C45" s="322" t="s">
        <v>417</v>
      </c>
      <c r="D45" s="322" t="s">
        <v>417</v>
      </c>
      <c r="E45" s="257">
        <v>44562</v>
      </c>
      <c r="F45" s="257">
        <v>44926</v>
      </c>
      <c r="G45" s="236" t="s">
        <v>417</v>
      </c>
      <c r="H45" s="236" t="s">
        <v>417</v>
      </c>
      <c r="I45" s="236" t="s">
        <v>417</v>
      </c>
      <c r="J45" s="236" t="s">
        <v>417</v>
      </c>
    </row>
    <row r="46" spans="1:10" ht="47.25" x14ac:dyDescent="0.25">
      <c r="A46" s="256" t="s">
        <v>123</v>
      </c>
      <c r="B46" s="255" t="s">
        <v>618</v>
      </c>
      <c r="C46" s="322" t="s">
        <v>417</v>
      </c>
      <c r="D46" s="322" t="s">
        <v>417</v>
      </c>
      <c r="E46" s="305" t="s">
        <v>417</v>
      </c>
      <c r="F46" s="305" t="s">
        <v>417</v>
      </c>
      <c r="G46" s="236" t="s">
        <v>417</v>
      </c>
      <c r="H46" s="236" t="s">
        <v>417</v>
      </c>
      <c r="I46" s="236" t="s">
        <v>417</v>
      </c>
      <c r="J46" s="236" t="s">
        <v>417</v>
      </c>
    </row>
    <row r="47" spans="1:10" ht="78.75" x14ac:dyDescent="0.25">
      <c r="A47" s="256" t="s">
        <v>122</v>
      </c>
      <c r="B47" s="255" t="s">
        <v>619</v>
      </c>
      <c r="C47" s="322" t="s">
        <v>417</v>
      </c>
      <c r="D47" s="322" t="s">
        <v>417</v>
      </c>
      <c r="E47" s="305" t="s">
        <v>417</v>
      </c>
      <c r="F47" s="305" t="s">
        <v>417</v>
      </c>
      <c r="G47" s="236" t="s">
        <v>417</v>
      </c>
      <c r="H47" s="236" t="s">
        <v>417</v>
      </c>
      <c r="I47" s="236" t="s">
        <v>417</v>
      </c>
      <c r="J47" s="236" t="s">
        <v>417</v>
      </c>
    </row>
    <row r="48" spans="1:10" ht="15.75" x14ac:dyDescent="0.25">
      <c r="A48" s="256" t="s">
        <v>121</v>
      </c>
      <c r="B48" s="255" t="s">
        <v>620</v>
      </c>
      <c r="C48" s="322" t="s">
        <v>417</v>
      </c>
      <c r="D48" s="322" t="s">
        <v>417</v>
      </c>
      <c r="E48" s="257">
        <v>44835</v>
      </c>
      <c r="F48" s="257">
        <v>44926</v>
      </c>
      <c r="G48" s="236" t="s">
        <v>417</v>
      </c>
      <c r="H48" s="236" t="s">
        <v>417</v>
      </c>
      <c r="I48" s="236" t="s">
        <v>417</v>
      </c>
      <c r="J48" s="236" t="s">
        <v>417</v>
      </c>
    </row>
    <row r="49" spans="1:10" ht="15.75" x14ac:dyDescent="0.25">
      <c r="A49" s="255">
        <v>4</v>
      </c>
      <c r="B49" s="255" t="s">
        <v>168</v>
      </c>
      <c r="C49" s="322" t="s">
        <v>417</v>
      </c>
      <c r="D49" s="322" t="s">
        <v>417</v>
      </c>
      <c r="E49" s="305" t="s">
        <v>417</v>
      </c>
      <c r="F49" s="305" t="s">
        <v>417</v>
      </c>
      <c r="G49" s="236" t="s">
        <v>417</v>
      </c>
      <c r="H49" s="236" t="s">
        <v>417</v>
      </c>
      <c r="I49" s="236" t="s">
        <v>417</v>
      </c>
      <c r="J49" s="236" t="s">
        <v>417</v>
      </c>
    </row>
    <row r="50" spans="1:10" ht="15.75" x14ac:dyDescent="0.25">
      <c r="A50" s="256" t="s">
        <v>118</v>
      </c>
      <c r="B50" s="255" t="s">
        <v>621</v>
      </c>
      <c r="C50" s="322" t="s">
        <v>417</v>
      </c>
      <c r="D50" s="322" t="s">
        <v>417</v>
      </c>
      <c r="E50" s="305" t="s">
        <v>417</v>
      </c>
      <c r="F50" s="305" t="s">
        <v>417</v>
      </c>
      <c r="G50" s="236" t="s">
        <v>417</v>
      </c>
      <c r="H50" s="236" t="s">
        <v>417</v>
      </c>
      <c r="I50" s="236" t="s">
        <v>417</v>
      </c>
      <c r="J50" s="236" t="s">
        <v>417</v>
      </c>
    </row>
    <row r="51" spans="1:10" ht="47.25" x14ac:dyDescent="0.25">
      <c r="A51" s="256" t="s">
        <v>116</v>
      </c>
      <c r="B51" s="255" t="s">
        <v>622</v>
      </c>
      <c r="C51" s="322" t="s">
        <v>417</v>
      </c>
      <c r="D51" s="322" t="s">
        <v>417</v>
      </c>
      <c r="E51" s="305" t="s">
        <v>417</v>
      </c>
      <c r="F51" s="305" t="s">
        <v>417</v>
      </c>
      <c r="G51" s="236" t="s">
        <v>417</v>
      </c>
      <c r="H51" s="236" t="s">
        <v>417</v>
      </c>
      <c r="I51" s="236" t="s">
        <v>417</v>
      </c>
      <c r="J51" s="236" t="s">
        <v>417</v>
      </c>
    </row>
    <row r="52" spans="1:10" ht="31.5" x14ac:dyDescent="0.25">
      <c r="A52" s="256" t="s">
        <v>114</v>
      </c>
      <c r="B52" s="255" t="s">
        <v>623</v>
      </c>
      <c r="C52" s="322" t="s">
        <v>417</v>
      </c>
      <c r="D52" s="322" t="s">
        <v>417</v>
      </c>
      <c r="E52" s="305" t="s">
        <v>417</v>
      </c>
      <c r="F52" s="305" t="s">
        <v>417</v>
      </c>
      <c r="G52" s="236" t="s">
        <v>417</v>
      </c>
      <c r="H52" s="236" t="s">
        <v>417</v>
      </c>
      <c r="I52" s="236" t="s">
        <v>417</v>
      </c>
      <c r="J52" s="236" t="s">
        <v>417</v>
      </c>
    </row>
    <row r="53" spans="1:10" ht="31.5" x14ac:dyDescent="0.25">
      <c r="A53" s="256" t="s">
        <v>112</v>
      </c>
      <c r="B53" s="255" t="s">
        <v>624</v>
      </c>
      <c r="C53" s="322" t="s">
        <v>417</v>
      </c>
      <c r="D53" s="322" t="s">
        <v>417</v>
      </c>
      <c r="E53" s="322" t="s">
        <v>417</v>
      </c>
      <c r="F53" s="322" t="s">
        <v>417</v>
      </c>
      <c r="G53" s="236" t="s">
        <v>417</v>
      </c>
      <c r="H53" s="236" t="s">
        <v>417</v>
      </c>
      <c r="I53" s="236" t="s">
        <v>417</v>
      </c>
      <c r="J53" s="236" t="s">
        <v>417</v>
      </c>
    </row>
    <row r="54" spans="1:10" ht="15.75" x14ac:dyDescent="0.25">
      <c r="A54" s="256" t="s">
        <v>110</v>
      </c>
      <c r="B54" s="255" t="s">
        <v>625</v>
      </c>
      <c r="C54" s="322" t="s">
        <v>417</v>
      </c>
      <c r="D54" s="322" t="s">
        <v>417</v>
      </c>
      <c r="E54" s="305" t="s">
        <v>417</v>
      </c>
      <c r="F54" s="305" t="s">
        <v>417</v>
      </c>
      <c r="G54" s="236" t="s">
        <v>417</v>
      </c>
      <c r="H54" s="236" t="s">
        <v>417</v>
      </c>
      <c r="I54" s="236" t="s">
        <v>417</v>
      </c>
      <c r="J54" s="236" t="s">
        <v>417</v>
      </c>
    </row>
    <row r="55" spans="1:10" ht="15.75" x14ac:dyDescent="0.25">
      <c r="A55" s="256" t="s">
        <v>108</v>
      </c>
      <c r="B55" s="255" t="s">
        <v>626</v>
      </c>
      <c r="C55" s="322" t="s">
        <v>417</v>
      </c>
      <c r="D55" s="322" t="s">
        <v>417</v>
      </c>
      <c r="E55" s="257">
        <v>44835</v>
      </c>
      <c r="F55" s="257">
        <v>44926</v>
      </c>
      <c r="G55" s="236" t="s">
        <v>417</v>
      </c>
      <c r="H55" s="236" t="s">
        <v>417</v>
      </c>
      <c r="I55" s="236" t="s">
        <v>417</v>
      </c>
      <c r="J55" s="236" t="s">
        <v>417</v>
      </c>
    </row>
    <row r="56" spans="1:10" ht="15.75" x14ac:dyDescent="0.25">
      <c r="A56" s="256" t="s">
        <v>106</v>
      </c>
      <c r="B56" s="255" t="s">
        <v>627</v>
      </c>
      <c r="C56" s="322" t="s">
        <v>417</v>
      </c>
      <c r="D56" s="322" t="s">
        <v>417</v>
      </c>
      <c r="E56" s="257">
        <v>44835</v>
      </c>
      <c r="F56" s="257">
        <v>44926</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27" zoomScale="84" zoomScaleNormal="60" zoomScaleSheetLayoutView="84" workbookViewId="0">
      <selection activeCell="O24" sqref="O24"/>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10" t="str">
        <f>'1. Общая информация'!A2:C2</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row>
    <row r="6" spans="1:29" ht="18.75" customHeight="1" x14ac:dyDescent="0.25">
      <c r="A6" s="411"/>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customHeight="1" x14ac:dyDescent="0.25">
      <c r="A7" s="412" t="s">
        <v>785</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row>
    <row r="8" spans="1:29" ht="18.75" customHeight="1"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4" t="str">
        <f>'1. Общая информация'!A6:C6</f>
        <v>Общество с ограниченной ответственностью Электрическая Сетевая Компания "Энергия"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customHeight="1" x14ac:dyDescent="0.25">
      <c r="A10" s="409" t="s">
        <v>786</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row>
    <row r="11" spans="1:29" ht="18.75" customHeight="1"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ht="18.75" customHeight="1" x14ac:dyDescent="0.25">
      <c r="A12" s="415" t="str">
        <f>'1. Общая информация'!A9:C9</f>
        <v>М_ИП-2021-2025/Р9</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8.75" customHeight="1" x14ac:dyDescent="0.25">
      <c r="A13" s="409" t="s">
        <v>787</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row>
    <row r="14" spans="1:29" ht="18.75" customHeight="1"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s="262" customFormat="1" ht="18.75" x14ac:dyDescent="0.25">
      <c r="A15" s="41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ht="18.75" customHeight="1" x14ac:dyDescent="0.25">
      <c r="A16" s="409" t="s">
        <v>788</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ht="18.75" customHeight="1" x14ac:dyDescent="0.25"/>
    <row r="18" spans="1:32" ht="18.75" customHeight="1" x14ac:dyDescent="0.25">
      <c r="A18" s="401" t="s">
        <v>714</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19" spans="1:32" ht="18.75" customHeight="1" x14ac:dyDescent="0.25">
      <c r="A19" s="263">
        <v>3</v>
      </c>
      <c r="B19" s="258" t="s">
        <v>789</v>
      </c>
      <c r="C19" s="258" t="s">
        <v>789</v>
      </c>
      <c r="D19" s="258" t="s">
        <v>789</v>
      </c>
    </row>
    <row r="20" spans="1:32" x14ac:dyDescent="0.25">
      <c r="A20" s="402" t="s">
        <v>160</v>
      </c>
      <c r="B20" s="402" t="s">
        <v>159</v>
      </c>
      <c r="C20" s="400" t="s">
        <v>158</v>
      </c>
      <c r="D20" s="400" t="s">
        <v>789</v>
      </c>
      <c r="E20" s="405" t="s">
        <v>157</v>
      </c>
      <c r="F20" s="405" t="s">
        <v>789</v>
      </c>
      <c r="G20" s="402" t="s">
        <v>821</v>
      </c>
      <c r="H20" s="406">
        <v>2021</v>
      </c>
      <c r="I20" s="407" t="s">
        <v>789</v>
      </c>
      <c r="J20" s="407" t="s">
        <v>789</v>
      </c>
      <c r="K20" s="407" t="s">
        <v>789</v>
      </c>
      <c r="L20" s="406">
        <v>2022</v>
      </c>
      <c r="M20" s="407" t="s">
        <v>789</v>
      </c>
      <c r="N20" s="407" t="s">
        <v>789</v>
      </c>
      <c r="O20" s="407" t="s">
        <v>789</v>
      </c>
      <c r="P20" s="406">
        <v>2023</v>
      </c>
      <c r="Q20" s="407" t="s">
        <v>789</v>
      </c>
      <c r="R20" s="407" t="s">
        <v>789</v>
      </c>
      <c r="S20" s="407" t="s">
        <v>789</v>
      </c>
      <c r="T20" s="406">
        <v>2024</v>
      </c>
      <c r="U20" s="407" t="s">
        <v>789</v>
      </c>
      <c r="V20" s="407" t="s">
        <v>789</v>
      </c>
      <c r="W20" s="407" t="s">
        <v>789</v>
      </c>
      <c r="X20" s="406">
        <v>2025</v>
      </c>
      <c r="Y20" s="407" t="s">
        <v>789</v>
      </c>
      <c r="Z20" s="407" t="s">
        <v>789</v>
      </c>
      <c r="AA20" s="407" t="s">
        <v>789</v>
      </c>
      <c r="AB20" s="408" t="s">
        <v>153</v>
      </c>
      <c r="AC20" s="408" t="s">
        <v>789</v>
      </c>
      <c r="AD20" s="264"/>
      <c r="AE20" s="264"/>
      <c r="AF20" s="264"/>
    </row>
    <row r="21" spans="1:32" ht="68.25" customHeight="1" x14ac:dyDescent="0.25">
      <c r="A21" s="403"/>
      <c r="B21" s="403"/>
      <c r="C21" s="400" t="s">
        <v>148</v>
      </c>
      <c r="D21" s="400" t="s">
        <v>789</v>
      </c>
      <c r="E21" s="405" t="s">
        <v>789</v>
      </c>
      <c r="F21" s="405" t="s">
        <v>789</v>
      </c>
      <c r="G21" s="403" t="s">
        <v>789</v>
      </c>
      <c r="H21" s="398" t="s">
        <v>422</v>
      </c>
      <c r="I21" s="399" t="s">
        <v>789</v>
      </c>
      <c r="J21" s="400" t="s">
        <v>13</v>
      </c>
      <c r="K21" s="400" t="s">
        <v>789</v>
      </c>
      <c r="L21" s="398" t="s">
        <v>422</v>
      </c>
      <c r="M21" s="399" t="s">
        <v>789</v>
      </c>
      <c r="N21" s="400" t="s">
        <v>13</v>
      </c>
      <c r="O21" s="400" t="s">
        <v>789</v>
      </c>
      <c r="P21" s="398" t="s">
        <v>422</v>
      </c>
      <c r="Q21" s="399" t="s">
        <v>789</v>
      </c>
      <c r="R21" s="400" t="s">
        <v>423</v>
      </c>
      <c r="S21" s="400" t="s">
        <v>789</v>
      </c>
      <c r="T21" s="398" t="s">
        <v>422</v>
      </c>
      <c r="U21" s="399" t="s">
        <v>789</v>
      </c>
      <c r="V21" s="400" t="s">
        <v>423</v>
      </c>
      <c r="W21" s="400" t="s">
        <v>789</v>
      </c>
      <c r="X21" s="398" t="s">
        <v>422</v>
      </c>
      <c r="Y21" s="399" t="s">
        <v>789</v>
      </c>
      <c r="Z21" s="400" t="s">
        <v>423</v>
      </c>
      <c r="AA21" s="400" t="s">
        <v>789</v>
      </c>
      <c r="AB21" s="408" t="s">
        <v>789</v>
      </c>
      <c r="AC21" s="408" t="s">
        <v>789</v>
      </c>
    </row>
    <row r="22" spans="1:32" ht="92.25" customHeight="1" x14ac:dyDescent="0.25">
      <c r="A22" s="404"/>
      <c r="B22" s="404"/>
      <c r="C22" s="265" t="s">
        <v>422</v>
      </c>
      <c r="D22" s="265" t="s">
        <v>13</v>
      </c>
      <c r="E22" s="265" t="s">
        <v>823</v>
      </c>
      <c r="F22" s="265" t="s">
        <v>790</v>
      </c>
      <c r="G22" s="404" t="s">
        <v>791</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3">
        <v>9</v>
      </c>
      <c r="K23" s="323">
        <v>10</v>
      </c>
      <c r="L23" s="323">
        <v>11</v>
      </c>
      <c r="M23" s="323">
        <v>12</v>
      </c>
      <c r="N23" s="323">
        <v>13</v>
      </c>
      <c r="O23" s="323">
        <v>14</v>
      </c>
      <c r="P23" s="323">
        <v>15</v>
      </c>
      <c r="Q23" s="323">
        <v>16</v>
      </c>
      <c r="R23" s="323">
        <v>17</v>
      </c>
      <c r="S23" s="323">
        <v>18</v>
      </c>
      <c r="T23" s="323">
        <v>19</v>
      </c>
      <c r="U23" s="323">
        <v>20</v>
      </c>
      <c r="V23" s="323">
        <v>21</v>
      </c>
      <c r="W23" s="323">
        <v>22</v>
      </c>
      <c r="X23" s="323">
        <v>23</v>
      </c>
      <c r="Y23" s="323">
        <v>24</v>
      </c>
      <c r="Z23" s="323">
        <v>25</v>
      </c>
      <c r="AA23" s="323">
        <v>26</v>
      </c>
      <c r="AB23" s="323">
        <v>27</v>
      </c>
      <c r="AC23" s="323">
        <v>28</v>
      </c>
    </row>
    <row r="24" spans="1:32" ht="47.25" x14ac:dyDescent="0.25">
      <c r="A24" s="268">
        <v>1</v>
      </c>
      <c r="B24" s="269" t="s">
        <v>147</v>
      </c>
      <c r="C24" s="270">
        <v>5.194</v>
      </c>
      <c r="D24" s="270">
        <f>D27</f>
        <v>3.121</v>
      </c>
      <c r="E24" s="270" t="s">
        <v>417</v>
      </c>
      <c r="F24" s="270" t="s">
        <v>417</v>
      </c>
      <c r="G24" s="270" t="s">
        <v>417</v>
      </c>
      <c r="H24" s="270" t="s">
        <v>417</v>
      </c>
      <c r="I24" s="270" t="s">
        <v>417</v>
      </c>
      <c r="J24" s="270" t="s">
        <v>417</v>
      </c>
      <c r="K24" s="270" t="s">
        <v>417</v>
      </c>
      <c r="L24" s="270">
        <v>5.194</v>
      </c>
      <c r="M24" s="270" t="s">
        <v>417</v>
      </c>
      <c r="N24" s="270">
        <f>SUM(N25:N28)</f>
        <v>3.121</v>
      </c>
      <c r="O24" s="552">
        <v>3</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t="s">
        <v>417</v>
      </c>
      <c r="AC24" s="270">
        <f>AC27</f>
        <v>3.121</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
        <v>417</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v>5.194</v>
      </c>
      <c r="D27" s="273">
        <v>3.121</v>
      </c>
      <c r="E27" s="273">
        <f t="shared" si="1"/>
        <v>5.194</v>
      </c>
      <c r="F27" s="273">
        <f t="shared" si="2"/>
        <v>5.194</v>
      </c>
      <c r="G27" s="273" t="s">
        <v>417</v>
      </c>
      <c r="H27" s="273" t="s">
        <v>417</v>
      </c>
      <c r="I27" s="273" t="s">
        <v>417</v>
      </c>
      <c r="J27" s="273" t="s">
        <v>417</v>
      </c>
      <c r="K27" s="273" t="s">
        <v>417</v>
      </c>
      <c r="L27" s="273">
        <v>5.194</v>
      </c>
      <c r="M27" s="273" t="s">
        <v>417</v>
      </c>
      <c r="N27" s="273">
        <f>D27</f>
        <v>3.121</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3.121</v>
      </c>
    </row>
    <row r="28" spans="1:32" x14ac:dyDescent="0.25">
      <c r="A28" s="271" t="s">
        <v>141</v>
      </c>
      <c r="B28" s="274" t="s">
        <v>138</v>
      </c>
      <c r="C28" s="273" t="s">
        <v>417</v>
      </c>
      <c r="D28" s="273" t="str">
        <f t="shared" si="0"/>
        <v>нд</v>
      </c>
      <c r="E28" s="273" t="str">
        <f t="shared" si="1"/>
        <v>нд</v>
      </c>
      <c r="F28" s="273" t="str">
        <f t="shared" si="2"/>
        <v>нд</v>
      </c>
      <c r="G28" s="273" t="s">
        <v>417</v>
      </c>
      <c r="H28" s="273" t="s">
        <v>417</v>
      </c>
      <c r="I28" s="273" t="s">
        <v>417</v>
      </c>
      <c r="J28" s="273" t="s">
        <v>417</v>
      </c>
      <c r="K28" s="273" t="s">
        <v>417</v>
      </c>
      <c r="L28" s="273" t="s">
        <v>417</v>
      </c>
      <c r="M28" s="273" t="s">
        <v>417</v>
      </c>
      <c r="N28" s="273" t="s">
        <v>417</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t="str">
        <f>N28</f>
        <v>нд</v>
      </c>
    </row>
    <row r="29" spans="1:32" ht="47.25" x14ac:dyDescent="0.25">
      <c r="A29" s="268" t="s">
        <v>65</v>
      </c>
      <c r="B29" s="269" t="s">
        <v>137</v>
      </c>
      <c r="C29" s="270">
        <v>4.3280000000000003</v>
      </c>
      <c r="D29" s="270">
        <f>D31+D32+D33</f>
        <v>2.601</v>
      </c>
      <c r="E29" s="270" t="s">
        <v>417</v>
      </c>
      <c r="F29" s="270" t="s">
        <v>417</v>
      </c>
      <c r="G29" s="270" t="s">
        <v>417</v>
      </c>
      <c r="H29" s="270" t="s">
        <v>417</v>
      </c>
      <c r="I29" s="270" t="s">
        <v>417</v>
      </c>
      <c r="J29" s="270" t="s">
        <v>417</v>
      </c>
      <c r="K29" s="270" t="s">
        <v>417</v>
      </c>
      <c r="L29" s="270">
        <v>4.3280000000000003</v>
      </c>
      <c r="M29" s="270" t="s">
        <v>417</v>
      </c>
      <c r="N29" s="270">
        <f>SUM(N30:N33)</f>
        <v>2.601</v>
      </c>
      <c r="O29" s="552">
        <v>3</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t="s">
        <v>417</v>
      </c>
      <c r="AC29" s="270">
        <f>AC31+AC33</f>
        <v>0.67300000000000004</v>
      </c>
    </row>
    <row r="30" spans="1:32" x14ac:dyDescent="0.25">
      <c r="A30" s="268" t="s">
        <v>136</v>
      </c>
      <c r="B30" s="272" t="s">
        <v>135</v>
      </c>
      <c r="C30" s="273" t="s">
        <v>417</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v>4.2430000000000003</v>
      </c>
      <c r="D31" s="273">
        <v>0.621</v>
      </c>
      <c r="E31" s="273">
        <f t="shared" si="1"/>
        <v>4.2430000000000003</v>
      </c>
      <c r="F31" s="273">
        <f t="shared" si="2"/>
        <v>4.2430000000000003</v>
      </c>
      <c r="G31" s="273" t="s">
        <v>417</v>
      </c>
      <c r="H31" s="273" t="s">
        <v>417</v>
      </c>
      <c r="I31" s="273" t="s">
        <v>417</v>
      </c>
      <c r="J31" s="273" t="s">
        <v>417</v>
      </c>
      <c r="K31" s="273" t="s">
        <v>417</v>
      </c>
      <c r="L31" s="273">
        <v>4.2430000000000003</v>
      </c>
      <c r="M31" s="273" t="s">
        <v>417</v>
      </c>
      <c r="N31" s="273">
        <f>D31</f>
        <v>0.621</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0.621</v>
      </c>
    </row>
    <row r="32" spans="1:32" x14ac:dyDescent="0.25">
      <c r="A32" s="268" t="s">
        <v>132</v>
      </c>
      <c r="B32" s="272" t="s">
        <v>131</v>
      </c>
      <c r="C32" s="273" t="s">
        <v>417</v>
      </c>
      <c r="D32" s="273">
        <v>1.9279999999999999</v>
      </c>
      <c r="E32" s="273" t="str">
        <f t="shared" si="1"/>
        <v>нд</v>
      </c>
      <c r="F32" s="273" t="str">
        <f t="shared" si="2"/>
        <v>нд</v>
      </c>
      <c r="G32" s="273" t="s">
        <v>417</v>
      </c>
      <c r="H32" s="273" t="s">
        <v>417</v>
      </c>
      <c r="I32" s="273" t="s">
        <v>417</v>
      </c>
      <c r="J32" s="273" t="s">
        <v>417</v>
      </c>
      <c r="K32" s="273" t="s">
        <v>417</v>
      </c>
      <c r="L32" s="273" t="s">
        <v>417</v>
      </c>
      <c r="M32" s="273" t="s">
        <v>417</v>
      </c>
      <c r="N32" s="273">
        <f t="shared" ref="N32:N33" si="3">D32</f>
        <v>1.9279999999999999</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v>8.5000000000000006E-2</v>
      </c>
      <c r="D33" s="273">
        <v>5.1999999999999998E-2</v>
      </c>
      <c r="E33" s="273">
        <f t="shared" si="1"/>
        <v>8.5000000000000006E-2</v>
      </c>
      <c r="F33" s="273">
        <f t="shared" si="2"/>
        <v>8.5000000000000006E-2</v>
      </c>
      <c r="G33" s="273" t="s">
        <v>417</v>
      </c>
      <c r="H33" s="273" t="s">
        <v>417</v>
      </c>
      <c r="I33" s="273" t="s">
        <v>417</v>
      </c>
      <c r="J33" s="273" t="s">
        <v>417</v>
      </c>
      <c r="K33" s="273" t="s">
        <v>417</v>
      </c>
      <c r="L33" s="273">
        <v>8.5000000000000006E-2</v>
      </c>
      <c r="M33" s="273" t="s">
        <v>417</v>
      </c>
      <c r="N33" s="273">
        <f t="shared" si="3"/>
        <v>5.1999999999999998E-2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5.1999999999999998E-2</v>
      </c>
    </row>
    <row r="34" spans="1:29" ht="31.5" x14ac:dyDescent="0.25">
      <c r="A34" s="268" t="s">
        <v>64</v>
      </c>
      <c r="B34" s="269" t="s">
        <v>792</v>
      </c>
      <c r="C34" s="270" t="s">
        <v>417</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
        <v>417</v>
      </c>
      <c r="D35" s="273" t="s">
        <v>417</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
        <v>417</v>
      </c>
      <c r="D36" s="273" t="str">
        <f t="shared" si="0"/>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
        <v>417</v>
      </c>
      <c r="D37" s="273" t="s">
        <v>417</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8">
        <v>8.0850000000000009</v>
      </c>
      <c r="D38" s="273" t="s">
        <v>417</v>
      </c>
      <c r="E38" s="278">
        <f t="shared" si="1"/>
        <v>8.0850000000000009</v>
      </c>
      <c r="F38" s="278">
        <f t="shared" si="2"/>
        <v>8.0850000000000009</v>
      </c>
      <c r="G38" s="278" t="s">
        <v>417</v>
      </c>
      <c r="H38" s="273" t="s">
        <v>417</v>
      </c>
      <c r="I38" s="273" t="s">
        <v>417</v>
      </c>
      <c r="J38" s="273" t="s">
        <v>417</v>
      </c>
      <c r="K38" s="273" t="s">
        <v>417</v>
      </c>
      <c r="L38" s="278">
        <v>8.0850000000000009</v>
      </c>
      <c r="M38" s="551">
        <v>4</v>
      </c>
      <c r="N38" s="273" t="s">
        <v>417</v>
      </c>
      <c r="O38" s="273" t="s">
        <v>417</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t="str">
        <f>N38</f>
        <v>нд</v>
      </c>
    </row>
    <row r="39" spans="1:29" s="279" customFormat="1" ht="31.5" x14ac:dyDescent="0.25">
      <c r="A39" s="276" t="s">
        <v>122</v>
      </c>
      <c r="B39" s="277" t="s">
        <v>109</v>
      </c>
      <c r="C39" s="278" t="s">
        <v>417</v>
      </c>
      <c r="D39" s="278" t="s">
        <v>417</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
        <v>417</v>
      </c>
    </row>
    <row r="40" spans="1:29" s="279" customFormat="1" x14ac:dyDescent="0.25">
      <c r="A40" s="276" t="s">
        <v>121</v>
      </c>
      <c r="B40" s="277" t="s">
        <v>107</v>
      </c>
      <c r="C40" s="278" t="s">
        <v>417</v>
      </c>
      <c r="D40" s="278" t="s">
        <v>417</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
        <v>417</v>
      </c>
    </row>
    <row r="41" spans="1:29" s="279" customFormat="1" x14ac:dyDescent="0.25">
      <c r="A41" s="276" t="s">
        <v>120</v>
      </c>
      <c r="B41" s="280" t="s">
        <v>793</v>
      </c>
      <c r="C41" s="278" t="s">
        <v>417</v>
      </c>
      <c r="D41" s="278" t="s">
        <v>417</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
        <v>417</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
        <v>417</v>
      </c>
      <c r="D43" s="278" t="s">
        <v>417</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
        <v>417</v>
      </c>
      <c r="D44" s="278" t="str">
        <f t="shared" si="0"/>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
        <v>417</v>
      </c>
      <c r="D45" s="278" t="s">
        <v>417</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v>8.0850000000000009</v>
      </c>
      <c r="D46" s="278" t="s">
        <v>417</v>
      </c>
      <c r="E46" s="278">
        <f t="shared" si="1"/>
        <v>8.0850000000000009</v>
      </c>
      <c r="F46" s="278">
        <f t="shared" si="2"/>
        <v>8.0850000000000009</v>
      </c>
      <c r="G46" s="278" t="s">
        <v>417</v>
      </c>
      <c r="H46" s="278" t="s">
        <v>417</v>
      </c>
      <c r="I46" s="278" t="s">
        <v>417</v>
      </c>
      <c r="J46" s="278" t="s">
        <v>417</v>
      </c>
      <c r="K46" s="278" t="s">
        <v>417</v>
      </c>
      <c r="L46" s="278">
        <v>8.0850000000000009</v>
      </c>
      <c r="M46" s="303">
        <v>4</v>
      </c>
      <c r="N46" s="278" t="s">
        <v>417</v>
      </c>
      <c r="O46" s="278" t="s">
        <v>417</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t="str">
        <f>N46</f>
        <v>нд</v>
      </c>
    </row>
    <row r="47" spans="1:29" s="279" customFormat="1" ht="31.5" x14ac:dyDescent="0.25">
      <c r="A47" s="276" t="s">
        <v>110</v>
      </c>
      <c r="B47" s="277" t="s">
        <v>109</v>
      </c>
      <c r="C47" s="278" t="s">
        <v>417</v>
      </c>
      <c r="D47" s="278" t="s">
        <v>417</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
        <v>417</v>
      </c>
    </row>
    <row r="48" spans="1:29" s="279" customFormat="1" x14ac:dyDescent="0.25">
      <c r="A48" s="276" t="s">
        <v>108</v>
      </c>
      <c r="B48" s="277" t="s">
        <v>107</v>
      </c>
      <c r="C48" s="278" t="s">
        <v>417</v>
      </c>
      <c r="D48" s="278" t="s">
        <v>417</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
        <v>417</v>
      </c>
    </row>
    <row r="49" spans="1:29" s="279" customFormat="1" x14ac:dyDescent="0.25">
      <c r="A49" s="276" t="s">
        <v>106</v>
      </c>
      <c r="B49" s="280" t="s">
        <v>793</v>
      </c>
      <c r="C49" s="278" t="s">
        <v>417</v>
      </c>
      <c r="D49" s="278" t="s">
        <v>417</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
        <v>417</v>
      </c>
    </row>
    <row r="50" spans="1:29" s="279" customFormat="1" ht="40.5" customHeight="1" x14ac:dyDescent="0.25">
      <c r="A50" s="281" t="s">
        <v>61</v>
      </c>
      <c r="B50" s="282" t="s">
        <v>104</v>
      </c>
      <c r="C50" s="283" t="s">
        <v>417</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v>4.3280000000000003</v>
      </c>
      <c r="D51" s="278" t="s">
        <v>417</v>
      </c>
      <c r="E51" s="278">
        <f t="shared" si="1"/>
        <v>4.3280000000000003</v>
      </c>
      <c r="F51" s="278">
        <f t="shared" si="2"/>
        <v>4.3280000000000003</v>
      </c>
      <c r="G51" s="278" t="s">
        <v>417</v>
      </c>
      <c r="H51" s="278" t="str">
        <f t="shared" ref="H51:J54" si="4">IF($A$19=3,IF(H42="нд","нд",H42),"нд")</f>
        <v>нд</v>
      </c>
      <c r="I51" s="278" t="s">
        <v>417</v>
      </c>
      <c r="J51" s="278" t="str">
        <f t="shared" si="4"/>
        <v>нд</v>
      </c>
      <c r="K51" s="278" t="s">
        <v>417</v>
      </c>
      <c r="L51" s="278">
        <v>4.3280000000000003</v>
      </c>
      <c r="M51" s="278" t="s">
        <v>417</v>
      </c>
      <c r="N51" s="278">
        <f>N29</f>
        <v>2.601</v>
      </c>
      <c r="O51" s="303">
        <v>3</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2.601</v>
      </c>
    </row>
    <row r="52" spans="1:29" s="279" customFormat="1" x14ac:dyDescent="0.25">
      <c r="A52" s="276" t="s">
        <v>101</v>
      </c>
      <c r="B52" s="277" t="s">
        <v>95</v>
      </c>
      <c r="C52" s="278" t="s">
        <v>417</v>
      </c>
      <c r="D52" s="278" t="s">
        <v>417</v>
      </c>
      <c r="E52" s="278" t="str">
        <f t="shared" si="1"/>
        <v>нд</v>
      </c>
      <c r="F52" s="278" t="str">
        <f t="shared" si="2"/>
        <v>нд</v>
      </c>
      <c r="G52" s="278" t="s">
        <v>417</v>
      </c>
      <c r="H52" s="278" t="str">
        <f t="shared" si="4"/>
        <v>нд</v>
      </c>
      <c r="I52" s="278" t="s">
        <v>417</v>
      </c>
      <c r="J52" s="278" t="str">
        <f t="shared" si="4"/>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
        <v>417</v>
      </c>
      <c r="D53" s="278" t="str">
        <f t="shared" si="0"/>
        <v>нд</v>
      </c>
      <c r="E53" s="278" t="str">
        <f t="shared" si="1"/>
        <v>нд</v>
      </c>
      <c r="F53" s="278" t="str">
        <f t="shared" si="2"/>
        <v>нд</v>
      </c>
      <c r="G53" s="278" t="s">
        <v>417</v>
      </c>
      <c r="H53" s="278" t="str">
        <f t="shared" si="4"/>
        <v>нд</v>
      </c>
      <c r="I53" s="278" t="s">
        <v>417</v>
      </c>
      <c r="J53" s="278" t="str">
        <f t="shared" si="4"/>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
        <v>417</v>
      </c>
      <c r="D54" s="278" t="s">
        <v>417</v>
      </c>
      <c r="E54" s="278" t="str">
        <f t="shared" si="1"/>
        <v>нд</v>
      </c>
      <c r="F54" s="278" t="str">
        <f t="shared" si="2"/>
        <v>нд</v>
      </c>
      <c r="G54" s="278" t="s">
        <v>417</v>
      </c>
      <c r="H54" s="278" t="str">
        <f t="shared" si="4"/>
        <v>нд</v>
      </c>
      <c r="I54" s="278" t="s">
        <v>417</v>
      </c>
      <c r="J54" s="278" t="str">
        <f t="shared" si="4"/>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v>8.0850000000000009</v>
      </c>
      <c r="D55" s="278" t="s">
        <v>417</v>
      </c>
      <c r="E55" s="278">
        <f t="shared" si="1"/>
        <v>8.0850000000000009</v>
      </c>
      <c r="F55" s="278">
        <f t="shared" si="2"/>
        <v>8.0850000000000009</v>
      </c>
      <c r="G55" s="278" t="s">
        <v>417</v>
      </c>
      <c r="H55" s="278" t="s">
        <v>417</v>
      </c>
      <c r="I55" s="278" t="s">
        <v>417</v>
      </c>
      <c r="J55" s="278" t="s">
        <v>417</v>
      </c>
      <c r="K55" s="278" t="s">
        <v>417</v>
      </c>
      <c r="L55" s="278">
        <v>8.0850000000000009</v>
      </c>
      <c r="M55" s="303">
        <v>4</v>
      </c>
      <c r="N55" s="278" t="s">
        <v>417</v>
      </c>
      <c r="O55" s="278" t="s">
        <v>417</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t="str">
        <f>N55</f>
        <v>нд</v>
      </c>
    </row>
    <row r="56" spans="1:29" s="279" customFormat="1" x14ac:dyDescent="0.25">
      <c r="A56" s="276" t="s">
        <v>97</v>
      </c>
      <c r="B56" s="280" t="s">
        <v>793</v>
      </c>
      <c r="C56" s="278" t="s">
        <v>417</v>
      </c>
      <c r="D56" s="278" t="s">
        <v>417</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
        <v>417</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
        <v>417</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
        <v>417</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
        <v>417</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
        <v>417</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
        <v>417</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793</v>
      </c>
      <c r="C63" s="273" t="s">
        <v>417</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5"/>
      <c r="C65" s="395"/>
      <c r="D65" s="395"/>
      <c r="E65" s="395"/>
      <c r="F65" s="395"/>
      <c r="G65" s="395"/>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5"/>
      <c r="C67" s="395"/>
      <c r="D67" s="395"/>
      <c r="E67" s="395"/>
      <c r="F67" s="395"/>
      <c r="G67" s="395"/>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5"/>
      <c r="C69" s="395"/>
      <c r="D69" s="395"/>
      <c r="E69" s="395"/>
      <c r="F69" s="395"/>
      <c r="G69" s="395"/>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5"/>
      <c r="C71" s="395"/>
      <c r="D71" s="395"/>
      <c r="E71" s="395"/>
      <c r="F71" s="395"/>
      <c r="G71" s="395"/>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5"/>
      <c r="C72" s="395"/>
      <c r="D72" s="395"/>
      <c r="E72" s="395"/>
      <c r="F72" s="395"/>
      <c r="G72" s="395"/>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5"/>
      <c r="C73" s="395"/>
      <c r="D73" s="395"/>
      <c r="E73" s="395"/>
      <c r="F73" s="395"/>
      <c r="G73" s="395"/>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6"/>
      <c r="C74" s="396"/>
      <c r="D74" s="396"/>
      <c r="E74" s="396"/>
      <c r="F74" s="396"/>
      <c r="G74" s="396"/>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7"/>
      <c r="C76" s="397"/>
      <c r="D76" s="397"/>
      <c r="E76" s="397"/>
      <c r="F76" s="397"/>
      <c r="G76" s="397"/>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7" workbookViewId="0">
      <selection activeCell="D22" sqref="D22"/>
    </sheetView>
  </sheetViews>
  <sheetFormatPr defaultRowHeight="15" x14ac:dyDescent="0.25"/>
  <cols>
    <col min="1" max="1" width="9.140625" style="221"/>
    <col min="2" max="2" width="63.140625" customWidth="1"/>
    <col min="3" max="3" width="42.42578125" style="329" customWidth="1"/>
  </cols>
  <sheetData>
    <row r="1" spans="1:11" ht="15.75" x14ac:dyDescent="0.25">
      <c r="A1" s="345" t="str">
        <f>'1. Общая информация'!A2:C2</f>
        <v>Год раскрытия информации: 2022 год</v>
      </c>
      <c r="B1" s="345"/>
      <c r="C1" s="345"/>
      <c r="D1" s="184"/>
      <c r="E1" s="184"/>
      <c r="F1" s="184"/>
      <c r="G1" s="184"/>
      <c r="H1" s="184"/>
      <c r="I1" s="184"/>
      <c r="J1" s="184"/>
    </row>
    <row r="2" spans="1:11" ht="18.75" x14ac:dyDescent="0.3">
      <c r="A2" s="216"/>
      <c r="B2" s="215"/>
      <c r="C2" s="325"/>
      <c r="D2" s="215"/>
      <c r="E2" s="215"/>
      <c r="F2" s="190"/>
      <c r="G2" s="190"/>
      <c r="H2" s="14"/>
      <c r="I2" s="215"/>
      <c r="J2" s="215"/>
    </row>
    <row r="3" spans="1:11" ht="18.75" x14ac:dyDescent="0.25">
      <c r="A3" s="349" t="s">
        <v>11</v>
      </c>
      <c r="B3" s="349"/>
      <c r="C3" s="349"/>
      <c r="D3" s="179"/>
      <c r="E3" s="179"/>
      <c r="F3" s="179"/>
      <c r="G3" s="179"/>
      <c r="H3" s="179"/>
      <c r="I3" s="179"/>
      <c r="J3" s="179"/>
    </row>
    <row r="4" spans="1:11" ht="18.75" x14ac:dyDescent="0.25">
      <c r="A4" s="194"/>
      <c r="B4" s="194"/>
      <c r="C4" s="312"/>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4"/>
      <c r="E5" s="214"/>
      <c r="F5" s="214"/>
      <c r="G5" s="214"/>
      <c r="H5" s="214"/>
      <c r="I5" s="214"/>
      <c r="J5" s="214"/>
    </row>
    <row r="6" spans="1:11" ht="15.75" x14ac:dyDescent="0.25">
      <c r="A6" s="346" t="s">
        <v>713</v>
      </c>
      <c r="B6" s="346"/>
      <c r="C6" s="346"/>
      <c r="D6" s="181"/>
      <c r="E6" s="181"/>
      <c r="F6" s="181"/>
      <c r="G6" s="181"/>
      <c r="H6" s="181"/>
      <c r="I6" s="181"/>
      <c r="J6" s="181"/>
    </row>
    <row r="7" spans="1:11" ht="18.75" x14ac:dyDescent="0.25">
      <c r="A7" s="194"/>
      <c r="B7" s="194"/>
      <c r="C7" s="312"/>
      <c r="D7" s="194"/>
      <c r="E7" s="194"/>
      <c r="F7" s="194"/>
      <c r="G7" s="194"/>
      <c r="H7" s="194"/>
      <c r="I7" s="179"/>
      <c r="J7" s="179"/>
    </row>
    <row r="8" spans="1:11" ht="15.75" x14ac:dyDescent="0.25">
      <c r="A8" s="352" t="str">
        <f>'1. Общая информация'!A9:C9</f>
        <v>М_ИП-2021-2025/Р9</v>
      </c>
      <c r="B8" s="352"/>
      <c r="C8" s="352"/>
      <c r="D8" s="219"/>
      <c r="E8" s="219"/>
      <c r="F8" s="219"/>
      <c r="G8" s="219"/>
      <c r="H8" s="219"/>
      <c r="I8" s="219"/>
      <c r="J8" s="219"/>
      <c r="K8" s="213"/>
    </row>
    <row r="9" spans="1:11" ht="15.75" x14ac:dyDescent="0.25">
      <c r="A9" s="394" t="s">
        <v>9</v>
      </c>
      <c r="B9" s="394"/>
      <c r="C9" s="394"/>
      <c r="D9" s="32"/>
      <c r="E9" s="32"/>
      <c r="F9" s="32"/>
      <c r="G9" s="32"/>
      <c r="H9" s="32"/>
      <c r="I9" s="32"/>
      <c r="J9" s="32"/>
      <c r="K9" s="213"/>
    </row>
    <row r="10" spans="1:11" ht="18.75" x14ac:dyDescent="0.25">
      <c r="A10" s="195"/>
      <c r="B10" s="195"/>
      <c r="C10" s="313"/>
      <c r="D10" s="195"/>
      <c r="E10" s="195"/>
      <c r="F10" s="195"/>
      <c r="G10" s="195"/>
      <c r="H10" s="195"/>
      <c r="I10" s="195"/>
      <c r="J10" s="195"/>
      <c r="K10" s="213"/>
    </row>
    <row r="11" spans="1:11" ht="60.75" customHeight="1" x14ac:dyDescent="0.25">
      <c r="A11" s="39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3"/>
      <c r="C11" s="393"/>
      <c r="D11" s="222"/>
      <c r="E11" s="222"/>
      <c r="F11" s="222"/>
      <c r="G11" s="222"/>
      <c r="H11" s="222"/>
      <c r="I11" s="222"/>
      <c r="J11" s="222"/>
      <c r="K11" s="213"/>
    </row>
    <row r="12" spans="1:11" ht="15.75" x14ac:dyDescent="0.25">
      <c r="A12" s="394" t="s">
        <v>7</v>
      </c>
      <c r="B12" s="394"/>
      <c r="C12" s="394"/>
      <c r="D12" s="32"/>
      <c r="E12" s="32"/>
      <c r="F12" s="32"/>
      <c r="G12" s="32"/>
      <c r="H12" s="32"/>
      <c r="I12" s="32"/>
      <c r="J12" s="32"/>
      <c r="K12" s="213"/>
    </row>
    <row r="13" spans="1:11" x14ac:dyDescent="0.25">
      <c r="A13" s="218"/>
      <c r="B13" s="218"/>
      <c r="C13" s="326"/>
      <c r="D13" s="223"/>
      <c r="E13" s="223"/>
      <c r="F13" s="223"/>
      <c r="G13" s="223"/>
      <c r="H13" s="223"/>
      <c r="I13" s="223"/>
      <c r="J13" s="223"/>
      <c r="K13" s="213"/>
    </row>
    <row r="14" spans="1:11" ht="15.75" customHeight="1" x14ac:dyDescent="0.25">
      <c r="A14" s="392" t="s">
        <v>754</v>
      </c>
      <c r="B14" s="392"/>
      <c r="C14" s="392"/>
      <c r="D14" s="220"/>
      <c r="E14" s="220"/>
      <c r="F14" s="220"/>
      <c r="G14" s="220"/>
      <c r="H14" s="220"/>
      <c r="I14" s="220"/>
      <c r="J14" s="220"/>
    </row>
    <row r="18" spans="1:3" x14ac:dyDescent="0.25">
      <c r="A18" s="290" t="s">
        <v>592</v>
      </c>
      <c r="B18" s="290" t="s">
        <v>69</v>
      </c>
      <c r="C18" s="291" t="s">
        <v>68</v>
      </c>
    </row>
    <row r="19" spans="1:3" x14ac:dyDescent="0.25">
      <c r="A19" s="290">
        <v>1</v>
      </c>
      <c r="B19" s="290">
        <v>2</v>
      </c>
      <c r="C19" s="304">
        <v>3</v>
      </c>
    </row>
    <row r="20" spans="1:3" x14ac:dyDescent="0.25">
      <c r="A20" s="292">
        <v>1</v>
      </c>
      <c r="B20" s="293" t="s">
        <v>829</v>
      </c>
      <c r="C20" s="327">
        <f>'1. Общая информация'!C48</f>
        <v>5.194</v>
      </c>
    </row>
    <row r="21" spans="1:3" x14ac:dyDescent="0.25">
      <c r="A21" s="292">
        <v>2</v>
      </c>
      <c r="B21" s="293" t="s">
        <v>639</v>
      </c>
      <c r="C21" s="328" t="s">
        <v>822</v>
      </c>
    </row>
    <row r="22" spans="1:3" ht="78" customHeight="1" x14ac:dyDescent="0.25">
      <c r="A22" s="292">
        <v>3</v>
      </c>
      <c r="B22" s="293" t="s">
        <v>640</v>
      </c>
      <c r="C22" s="290" t="s">
        <v>715</v>
      </c>
    </row>
    <row r="23" spans="1:3" ht="30" x14ac:dyDescent="0.25">
      <c r="A23" s="292">
        <v>4</v>
      </c>
      <c r="B23" s="293" t="s">
        <v>641</v>
      </c>
      <c r="C23" s="327" t="s">
        <v>832</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751</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749</v>
      </c>
      <c r="B61" s="293" t="s">
        <v>683</v>
      </c>
      <c r="C61" s="290" t="s">
        <v>417</v>
      </c>
    </row>
    <row r="62" spans="1:3" x14ac:dyDescent="0.25">
      <c r="A62" s="295" t="s">
        <v>750</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739</v>
      </c>
      <c r="B68" s="294" t="s">
        <v>314</v>
      </c>
      <c r="C68" s="290" t="s">
        <v>417</v>
      </c>
    </row>
    <row r="69" spans="1:3" ht="30" x14ac:dyDescent="0.25">
      <c r="A69" s="295" t="s">
        <v>740</v>
      </c>
      <c r="B69" s="294" t="s">
        <v>690</v>
      </c>
      <c r="C69" s="290" t="s">
        <v>417</v>
      </c>
    </row>
    <row r="70" spans="1:3" ht="30" x14ac:dyDescent="0.25">
      <c r="A70" s="295" t="s">
        <v>691</v>
      </c>
      <c r="B70" s="294" t="s">
        <v>692</v>
      </c>
      <c r="C70" s="290" t="s">
        <v>417</v>
      </c>
    </row>
    <row r="71" spans="1:3" x14ac:dyDescent="0.25">
      <c r="A71" s="295" t="s">
        <v>741</v>
      </c>
      <c r="B71" s="294" t="s">
        <v>315</v>
      </c>
      <c r="C71" s="290" t="s">
        <v>417</v>
      </c>
    </row>
    <row r="72" spans="1:3" ht="30" x14ac:dyDescent="0.25">
      <c r="A72" s="295" t="s">
        <v>742</v>
      </c>
      <c r="B72" s="294" t="s">
        <v>690</v>
      </c>
      <c r="C72" s="290" t="s">
        <v>417</v>
      </c>
    </row>
    <row r="73" spans="1:3" ht="30" x14ac:dyDescent="0.25">
      <c r="A73" s="295" t="s">
        <v>693</v>
      </c>
      <c r="B73" s="294" t="s">
        <v>692</v>
      </c>
      <c r="C73" s="290" t="s">
        <v>417</v>
      </c>
    </row>
    <row r="74" spans="1:3" x14ac:dyDescent="0.25">
      <c r="A74" s="295" t="s">
        <v>743</v>
      </c>
      <c r="B74" s="294" t="s">
        <v>316</v>
      </c>
      <c r="C74" s="290" t="s">
        <v>417</v>
      </c>
    </row>
    <row r="75" spans="1:3" ht="30" x14ac:dyDescent="0.25">
      <c r="A75" s="295" t="s">
        <v>744</v>
      </c>
      <c r="B75" s="294" t="s">
        <v>690</v>
      </c>
      <c r="C75" s="290" t="s">
        <v>417</v>
      </c>
    </row>
    <row r="76" spans="1:3" ht="30" x14ac:dyDescent="0.25">
      <c r="A76" s="295" t="s">
        <v>694</v>
      </c>
      <c r="B76" s="294" t="s">
        <v>692</v>
      </c>
      <c r="C76" s="290" t="s">
        <v>417</v>
      </c>
    </row>
    <row r="77" spans="1:3" x14ac:dyDescent="0.25">
      <c r="A77" s="295" t="s">
        <v>745</v>
      </c>
      <c r="B77" s="294" t="s">
        <v>317</v>
      </c>
      <c r="C77" s="290" t="s">
        <v>417</v>
      </c>
    </row>
    <row r="78" spans="1:3" ht="30" x14ac:dyDescent="0.25">
      <c r="A78" s="295" t="s">
        <v>746</v>
      </c>
      <c r="B78" s="294" t="s">
        <v>690</v>
      </c>
      <c r="C78" s="290" t="s">
        <v>417</v>
      </c>
    </row>
    <row r="79" spans="1:3" ht="30" x14ac:dyDescent="0.25">
      <c r="A79" s="295" t="s">
        <v>695</v>
      </c>
      <c r="B79" s="294" t="s">
        <v>692</v>
      </c>
      <c r="C79" s="290" t="s">
        <v>417</v>
      </c>
    </row>
    <row r="80" spans="1:3" x14ac:dyDescent="0.25">
      <c r="A80" s="295" t="s">
        <v>747</v>
      </c>
      <c r="B80" s="294" t="s">
        <v>318</v>
      </c>
      <c r="C80" s="290" t="s">
        <v>417</v>
      </c>
    </row>
    <row r="81" spans="1:3" ht="30" x14ac:dyDescent="0.25">
      <c r="A81" s="295" t="s">
        <v>748</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734</v>
      </c>
      <c r="B85" s="294" t="s">
        <v>736</v>
      </c>
      <c r="C85" s="290" t="s">
        <v>417</v>
      </c>
    </row>
    <row r="86" spans="1:3" x14ac:dyDescent="0.25">
      <c r="A86" s="295" t="s">
        <v>735</v>
      </c>
      <c r="B86" s="294" t="s">
        <v>737</v>
      </c>
      <c r="C86" s="290" t="s">
        <v>417</v>
      </c>
    </row>
    <row r="87" spans="1:3" x14ac:dyDescent="0.25">
      <c r="A87" s="292">
        <v>14</v>
      </c>
      <c r="B87" s="293" t="s">
        <v>699</v>
      </c>
      <c r="C87" s="290" t="s">
        <v>417</v>
      </c>
    </row>
    <row r="88" spans="1:3" x14ac:dyDescent="0.25">
      <c r="A88" s="295" t="s">
        <v>721</v>
      </c>
      <c r="B88" s="294" t="s">
        <v>586</v>
      </c>
      <c r="C88" s="290" t="s">
        <v>417</v>
      </c>
    </row>
    <row r="89" spans="1:3" x14ac:dyDescent="0.25">
      <c r="A89" s="295" t="s">
        <v>722</v>
      </c>
      <c r="B89" s="294" t="s">
        <v>700</v>
      </c>
      <c r="C89" s="290" t="s">
        <v>417</v>
      </c>
    </row>
    <row r="90" spans="1:3" x14ac:dyDescent="0.25">
      <c r="A90" s="295" t="s">
        <v>723</v>
      </c>
      <c r="B90" s="294" t="s">
        <v>701</v>
      </c>
      <c r="C90" s="290" t="s">
        <v>417</v>
      </c>
    </row>
    <row r="91" spans="1:3" x14ac:dyDescent="0.25">
      <c r="A91" s="295" t="s">
        <v>724</v>
      </c>
      <c r="B91" s="294" t="s">
        <v>702</v>
      </c>
      <c r="C91" s="290" t="s">
        <v>417</v>
      </c>
    </row>
    <row r="92" spans="1:3" x14ac:dyDescent="0.25">
      <c r="A92" s="295" t="s">
        <v>725</v>
      </c>
      <c r="B92" s="294" t="s">
        <v>703</v>
      </c>
      <c r="C92" s="290" t="s">
        <v>417</v>
      </c>
    </row>
    <row r="93" spans="1:3" x14ac:dyDescent="0.25">
      <c r="A93" s="295" t="s">
        <v>730</v>
      </c>
      <c r="B93" s="294" t="s">
        <v>726</v>
      </c>
      <c r="C93" s="290" t="s">
        <v>417</v>
      </c>
    </row>
    <row r="94" spans="1:3" x14ac:dyDescent="0.25">
      <c r="A94" s="295" t="s">
        <v>731</v>
      </c>
      <c r="B94" s="294" t="s">
        <v>727</v>
      </c>
      <c r="C94" s="290" t="s">
        <v>417</v>
      </c>
    </row>
    <row r="95" spans="1:3" x14ac:dyDescent="0.25">
      <c r="A95" s="295" t="s">
        <v>732</v>
      </c>
      <c r="B95" s="294" t="s">
        <v>728</v>
      </c>
      <c r="C95" s="290" t="s">
        <v>417</v>
      </c>
    </row>
    <row r="96" spans="1:3" x14ac:dyDescent="0.25">
      <c r="A96" s="295" t="s">
        <v>733</v>
      </c>
      <c r="B96" s="294" t="s">
        <v>729</v>
      </c>
      <c r="C96" s="290" t="s">
        <v>417</v>
      </c>
    </row>
    <row r="97" spans="1:3" ht="60" x14ac:dyDescent="0.25">
      <c r="A97" s="292">
        <v>15</v>
      </c>
      <c r="B97" s="293" t="s">
        <v>738</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718</v>
      </c>
      <c r="C100" s="290" t="s">
        <v>417</v>
      </c>
    </row>
    <row r="101" spans="1:3" x14ac:dyDescent="0.25">
      <c r="A101" s="295" t="s">
        <v>426</v>
      </c>
      <c r="B101" s="294" t="s">
        <v>719</v>
      </c>
      <c r="C101" s="290" t="s">
        <v>417</v>
      </c>
    </row>
    <row r="102" spans="1:3" x14ac:dyDescent="0.25">
      <c r="A102" s="295" t="s">
        <v>427</v>
      </c>
      <c r="B102" s="294" t="s">
        <v>720</v>
      </c>
      <c r="C102" s="290" t="s">
        <v>417</v>
      </c>
    </row>
    <row r="103" spans="1:3" x14ac:dyDescent="0.25">
      <c r="A103" s="295" t="s">
        <v>716</v>
      </c>
      <c r="B103" s="293" t="s">
        <v>706</v>
      </c>
      <c r="C103" s="290" t="s">
        <v>417</v>
      </c>
    </row>
    <row r="104" spans="1:3" ht="30" x14ac:dyDescent="0.25">
      <c r="A104" s="295" t="s">
        <v>717</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G19" sqref="G19"/>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753</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7" t="s">
        <v>557</v>
      </c>
      <c r="B5" s="417" t="s">
        <v>558</v>
      </c>
      <c r="C5" s="417" t="s">
        <v>550</v>
      </c>
      <c r="D5" s="417" t="s">
        <v>794</v>
      </c>
      <c r="E5" s="417"/>
      <c r="F5" s="417" t="s">
        <v>50</v>
      </c>
      <c r="G5" s="417" t="s">
        <v>795</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20"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31" t="s">
        <v>583</v>
      </c>
      <c r="E7" s="231" t="s">
        <v>584</v>
      </c>
      <c r="F7" s="417"/>
      <c r="G7" s="417"/>
      <c r="H7" s="417"/>
      <c r="I7" s="417"/>
      <c r="J7" s="417"/>
      <c r="K7" s="235" t="s">
        <v>585</v>
      </c>
      <c r="L7" s="231" t="s">
        <v>586</v>
      </c>
      <c r="M7" s="417"/>
      <c r="N7" s="231" t="s">
        <v>587</v>
      </c>
      <c r="O7" s="231" t="s">
        <v>586</v>
      </c>
      <c r="P7" s="231" t="s">
        <v>583</v>
      </c>
      <c r="Q7" s="231" t="s">
        <v>229</v>
      </c>
      <c r="R7" s="417"/>
      <c r="S7" s="417"/>
      <c r="T7" s="231" t="s">
        <v>583</v>
      </c>
      <c r="U7" s="231" t="s">
        <v>229</v>
      </c>
      <c r="V7" s="420"/>
      <c r="W7" s="231" t="s">
        <v>588</v>
      </c>
      <c r="X7" s="231" t="s">
        <v>589</v>
      </c>
      <c r="Y7" s="231" t="s">
        <v>588</v>
      </c>
      <c r="Z7" s="231" t="s">
        <v>589</v>
      </c>
      <c r="AA7" s="417"/>
      <c r="AB7" s="417"/>
      <c r="AC7" s="231" t="s">
        <v>15</v>
      </c>
      <c r="AD7" s="231" t="s">
        <v>14</v>
      </c>
      <c r="AE7" s="417"/>
      <c r="AF7" s="417"/>
      <c r="AG7" s="417"/>
      <c r="AH7" s="417"/>
      <c r="AI7" s="417"/>
      <c r="AJ7" s="417"/>
      <c r="AK7" s="417"/>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4" t="s">
        <v>590</v>
      </c>
      <c r="E10" s="324"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4" t="s">
        <v>590</v>
      </c>
      <c r="E11" s="324"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4" t="s">
        <v>590</v>
      </c>
      <c r="E12" s="324"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298" customFormat="1" ht="63" customHeight="1" x14ac:dyDescent="0.25">
      <c r="A14" s="336" t="s">
        <v>771</v>
      </c>
      <c r="B14" s="337" t="s">
        <v>772</v>
      </c>
      <c r="C14" s="338" t="s">
        <v>773</v>
      </c>
      <c r="D14" s="299">
        <v>2.4</v>
      </c>
      <c r="E14" s="299">
        <v>2.88</v>
      </c>
      <c r="F14" s="297" t="s">
        <v>590</v>
      </c>
      <c r="G14" s="297" t="s">
        <v>590</v>
      </c>
      <c r="H14" s="297" t="s">
        <v>755</v>
      </c>
      <c r="I14" s="297" t="s">
        <v>590</v>
      </c>
      <c r="J14" s="297" t="s">
        <v>590</v>
      </c>
      <c r="K14" s="297" t="s">
        <v>590</v>
      </c>
      <c r="L14" s="297" t="s">
        <v>590</v>
      </c>
      <c r="M14" s="297" t="s">
        <v>590</v>
      </c>
      <c r="N14" s="297" t="s">
        <v>590</v>
      </c>
      <c r="O14" s="297" t="s">
        <v>590</v>
      </c>
      <c r="P14" s="297" t="s">
        <v>590</v>
      </c>
      <c r="Q14" s="297" t="s">
        <v>590</v>
      </c>
      <c r="R14" s="297" t="s">
        <v>590</v>
      </c>
      <c r="S14" s="297" t="s">
        <v>590</v>
      </c>
      <c r="T14" s="297" t="s">
        <v>590</v>
      </c>
      <c r="U14" s="297" t="s">
        <v>590</v>
      </c>
      <c r="V14" s="297" t="s">
        <v>590</v>
      </c>
      <c r="W14" s="297" t="s">
        <v>590</v>
      </c>
      <c r="X14" s="297" t="s">
        <v>590</v>
      </c>
      <c r="Y14" s="297" t="s">
        <v>590</v>
      </c>
      <c r="Z14" s="297" t="s">
        <v>590</v>
      </c>
      <c r="AA14" s="297" t="s">
        <v>590</v>
      </c>
      <c r="AB14" s="297" t="s">
        <v>590</v>
      </c>
      <c r="AC14" s="297" t="s">
        <v>590</v>
      </c>
      <c r="AD14" s="297" t="s">
        <v>590</v>
      </c>
      <c r="AE14" s="297" t="s">
        <v>590</v>
      </c>
      <c r="AF14" s="297" t="s">
        <v>590</v>
      </c>
      <c r="AG14" s="297" t="s">
        <v>590</v>
      </c>
      <c r="AH14" s="297" t="s">
        <v>590</v>
      </c>
      <c r="AI14" s="297" t="s">
        <v>590</v>
      </c>
      <c r="AJ14" s="297" t="s">
        <v>590</v>
      </c>
      <c r="AK14" s="297" t="s">
        <v>590</v>
      </c>
    </row>
    <row r="15" spans="1:37" ht="31.5" x14ac:dyDescent="0.25">
      <c r="A15" s="339" t="s">
        <v>775</v>
      </c>
      <c r="B15" s="340" t="s">
        <v>824</v>
      </c>
      <c r="C15" s="341" t="s">
        <v>776</v>
      </c>
      <c r="D15" s="324" t="s">
        <v>590</v>
      </c>
      <c r="E15" s="324"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339" t="s">
        <v>777</v>
      </c>
      <c r="B16" s="340" t="s">
        <v>825</v>
      </c>
      <c r="C16" s="341"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339" t="s">
        <v>779</v>
      </c>
      <c r="B17" s="340" t="s">
        <v>826</v>
      </c>
      <c r="C17" s="341"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339" t="s">
        <v>781</v>
      </c>
      <c r="B18" s="340" t="s">
        <v>782</v>
      </c>
      <c r="C18" s="341"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298" customFormat="1" ht="63" customHeight="1" x14ac:dyDescent="0.25">
      <c r="A19" s="336" t="s">
        <v>812</v>
      </c>
      <c r="B19" s="337" t="s">
        <v>827</v>
      </c>
      <c r="C19" s="338" t="s">
        <v>804</v>
      </c>
      <c r="D19" s="299">
        <v>4.3280000000000003</v>
      </c>
      <c r="E19" s="299">
        <v>5.194</v>
      </c>
      <c r="F19" s="297" t="s">
        <v>590</v>
      </c>
      <c r="G19" s="297" t="s">
        <v>590</v>
      </c>
      <c r="H19" s="297" t="s">
        <v>755</v>
      </c>
      <c r="I19" s="297" t="s">
        <v>590</v>
      </c>
      <c r="J19" s="297" t="s">
        <v>590</v>
      </c>
      <c r="K19" s="297" t="s">
        <v>590</v>
      </c>
      <c r="L19" s="297" t="s">
        <v>590</v>
      </c>
      <c r="M19" s="297" t="s">
        <v>590</v>
      </c>
      <c r="N19" s="297" t="s">
        <v>590</v>
      </c>
      <c r="O19" s="297" t="s">
        <v>590</v>
      </c>
      <c r="P19" s="297" t="s">
        <v>590</v>
      </c>
      <c r="Q19" s="297" t="s">
        <v>590</v>
      </c>
      <c r="R19" s="297" t="s">
        <v>590</v>
      </c>
      <c r="S19" s="297" t="s">
        <v>590</v>
      </c>
      <c r="T19" s="297" t="s">
        <v>590</v>
      </c>
      <c r="U19" s="297" t="s">
        <v>590</v>
      </c>
      <c r="V19" s="297" t="s">
        <v>590</v>
      </c>
      <c r="W19" s="297" t="s">
        <v>590</v>
      </c>
      <c r="X19" s="297" t="s">
        <v>590</v>
      </c>
      <c r="Y19" s="297" t="s">
        <v>590</v>
      </c>
      <c r="Z19" s="297" t="s">
        <v>590</v>
      </c>
      <c r="AA19" s="297" t="s">
        <v>590</v>
      </c>
      <c r="AB19" s="297" t="s">
        <v>590</v>
      </c>
      <c r="AC19" s="297" t="s">
        <v>590</v>
      </c>
      <c r="AD19" s="297" t="s">
        <v>590</v>
      </c>
      <c r="AE19" s="297" t="s">
        <v>590</v>
      </c>
      <c r="AF19" s="297" t="s">
        <v>590</v>
      </c>
      <c r="AG19" s="297" t="s">
        <v>590</v>
      </c>
      <c r="AH19" s="297" t="s">
        <v>590</v>
      </c>
      <c r="AI19" s="297" t="s">
        <v>590</v>
      </c>
      <c r="AJ19" s="297" t="s">
        <v>590</v>
      </c>
      <c r="AK19" s="297" t="s">
        <v>590</v>
      </c>
    </row>
    <row r="20" spans="1:37" ht="31.5" x14ac:dyDescent="0.25">
      <c r="A20" s="339" t="s">
        <v>813</v>
      </c>
      <c r="B20" s="340" t="s">
        <v>830</v>
      </c>
      <c r="C20" s="341" t="s">
        <v>814</v>
      </c>
      <c r="D20" s="227">
        <v>1.867</v>
      </c>
      <c r="E20" s="228">
        <v>2.2400000000000002</v>
      </c>
      <c r="F20" s="324" t="s">
        <v>590</v>
      </c>
      <c r="G20" s="324" t="s">
        <v>590</v>
      </c>
      <c r="H20" s="324" t="s">
        <v>755</v>
      </c>
      <c r="I20" s="324" t="s">
        <v>590</v>
      </c>
      <c r="J20" s="324" t="s">
        <v>590</v>
      </c>
      <c r="K20" s="324" t="s">
        <v>590</v>
      </c>
      <c r="L20" s="324" t="s">
        <v>590</v>
      </c>
      <c r="M20" s="324" t="s">
        <v>590</v>
      </c>
      <c r="N20" s="324" t="s">
        <v>590</v>
      </c>
      <c r="O20" s="324" t="s">
        <v>590</v>
      </c>
      <c r="P20" s="324" t="s">
        <v>590</v>
      </c>
      <c r="Q20" s="324" t="s">
        <v>590</v>
      </c>
      <c r="R20" s="324" t="s">
        <v>590</v>
      </c>
      <c r="S20" s="324" t="s">
        <v>590</v>
      </c>
      <c r="T20" s="324" t="s">
        <v>590</v>
      </c>
      <c r="U20" s="324" t="s">
        <v>590</v>
      </c>
      <c r="V20" s="324" t="s">
        <v>590</v>
      </c>
      <c r="W20" s="324" t="s">
        <v>590</v>
      </c>
      <c r="X20" s="324" t="s">
        <v>590</v>
      </c>
      <c r="Y20" s="324" t="s">
        <v>590</v>
      </c>
      <c r="Z20" s="324" t="s">
        <v>590</v>
      </c>
      <c r="AA20" s="324" t="s">
        <v>590</v>
      </c>
      <c r="AB20" s="324" t="s">
        <v>590</v>
      </c>
      <c r="AC20" s="324" t="s">
        <v>590</v>
      </c>
      <c r="AD20" s="324" t="s">
        <v>590</v>
      </c>
      <c r="AE20" s="324" t="s">
        <v>590</v>
      </c>
      <c r="AF20" s="324" t="s">
        <v>590</v>
      </c>
      <c r="AG20" s="324" t="s">
        <v>590</v>
      </c>
      <c r="AH20" s="324" t="s">
        <v>590</v>
      </c>
      <c r="AI20" s="324" t="s">
        <v>590</v>
      </c>
      <c r="AJ20" s="324" t="s">
        <v>590</v>
      </c>
      <c r="AK20" s="324" t="s">
        <v>590</v>
      </c>
    </row>
    <row r="21" spans="1:37" ht="31.5" x14ac:dyDescent="0.25">
      <c r="A21" s="336" t="s">
        <v>815</v>
      </c>
      <c r="B21" s="340" t="s">
        <v>828</v>
      </c>
      <c r="C21" s="341" t="s">
        <v>816</v>
      </c>
      <c r="D21" s="227">
        <v>9.8000000000000007</v>
      </c>
      <c r="E21" s="230">
        <v>11.76</v>
      </c>
      <c r="F21" s="324" t="s">
        <v>590</v>
      </c>
      <c r="G21" s="324" t="s">
        <v>590</v>
      </c>
      <c r="H21" s="324" t="s">
        <v>755</v>
      </c>
      <c r="I21" s="324" t="s">
        <v>590</v>
      </c>
      <c r="J21" s="324" t="s">
        <v>590</v>
      </c>
      <c r="K21" s="324" t="s">
        <v>590</v>
      </c>
      <c r="L21" s="324" t="s">
        <v>590</v>
      </c>
      <c r="M21" s="324" t="s">
        <v>590</v>
      </c>
      <c r="N21" s="324" t="s">
        <v>590</v>
      </c>
      <c r="O21" s="324" t="s">
        <v>590</v>
      </c>
      <c r="P21" s="324" t="s">
        <v>590</v>
      </c>
      <c r="Q21" s="324" t="s">
        <v>590</v>
      </c>
      <c r="R21" s="324" t="s">
        <v>590</v>
      </c>
      <c r="S21" s="324" t="s">
        <v>590</v>
      </c>
      <c r="T21" s="324" t="s">
        <v>590</v>
      </c>
      <c r="U21" s="324" t="s">
        <v>590</v>
      </c>
      <c r="V21" s="324" t="s">
        <v>590</v>
      </c>
      <c r="W21" s="324" t="s">
        <v>590</v>
      </c>
      <c r="X21" s="324" t="s">
        <v>590</v>
      </c>
      <c r="Y21" s="324" t="s">
        <v>590</v>
      </c>
      <c r="Z21" s="324" t="s">
        <v>590</v>
      </c>
      <c r="AA21" s="324" t="s">
        <v>590</v>
      </c>
      <c r="AB21" s="324" t="s">
        <v>590</v>
      </c>
      <c r="AC21" s="324" t="s">
        <v>590</v>
      </c>
      <c r="AD21" s="324" t="s">
        <v>590</v>
      </c>
      <c r="AE21" s="324" t="s">
        <v>590</v>
      </c>
      <c r="AF21" s="324" t="s">
        <v>590</v>
      </c>
      <c r="AG21" s="324" t="s">
        <v>590</v>
      </c>
      <c r="AH21" s="324" t="s">
        <v>590</v>
      </c>
      <c r="AI21" s="324" t="s">
        <v>590</v>
      </c>
      <c r="AJ21" s="324" t="s">
        <v>590</v>
      </c>
      <c r="AK21" s="324" t="s">
        <v>590</v>
      </c>
    </row>
    <row r="22" spans="1:37" ht="31.5" x14ac:dyDescent="0.25">
      <c r="A22" s="339" t="s">
        <v>817</v>
      </c>
      <c r="B22" s="340" t="s">
        <v>819</v>
      </c>
      <c r="C22" s="341" t="s">
        <v>818</v>
      </c>
      <c r="D22" s="227">
        <v>10.308</v>
      </c>
      <c r="E22" s="228">
        <v>12.37</v>
      </c>
      <c r="F22" s="324" t="s">
        <v>590</v>
      </c>
      <c r="G22" s="324" t="s">
        <v>590</v>
      </c>
      <c r="H22" s="324" t="s">
        <v>755</v>
      </c>
      <c r="I22" s="324" t="s">
        <v>590</v>
      </c>
      <c r="J22" s="324" t="s">
        <v>590</v>
      </c>
      <c r="K22" s="324" t="s">
        <v>590</v>
      </c>
      <c r="L22" s="324" t="s">
        <v>590</v>
      </c>
      <c r="M22" s="324" t="s">
        <v>590</v>
      </c>
      <c r="N22" s="324" t="s">
        <v>590</v>
      </c>
      <c r="O22" s="324" t="s">
        <v>590</v>
      </c>
      <c r="P22" s="324" t="s">
        <v>590</v>
      </c>
      <c r="Q22" s="324" t="s">
        <v>590</v>
      </c>
      <c r="R22" s="324" t="s">
        <v>590</v>
      </c>
      <c r="S22" s="324" t="s">
        <v>590</v>
      </c>
      <c r="T22" s="324" t="s">
        <v>590</v>
      </c>
      <c r="U22" s="324" t="s">
        <v>590</v>
      </c>
      <c r="V22" s="324" t="s">
        <v>590</v>
      </c>
      <c r="W22" s="324" t="s">
        <v>590</v>
      </c>
      <c r="X22" s="324" t="s">
        <v>590</v>
      </c>
      <c r="Y22" s="324" t="s">
        <v>590</v>
      </c>
      <c r="Z22" s="324" t="s">
        <v>590</v>
      </c>
      <c r="AA22" s="324" t="s">
        <v>590</v>
      </c>
      <c r="AB22" s="324" t="s">
        <v>590</v>
      </c>
      <c r="AC22" s="324" t="s">
        <v>590</v>
      </c>
      <c r="AD22" s="324" t="s">
        <v>590</v>
      </c>
      <c r="AE22" s="324" t="s">
        <v>590</v>
      </c>
      <c r="AF22" s="324" t="s">
        <v>590</v>
      </c>
      <c r="AG22" s="324" t="s">
        <v>590</v>
      </c>
      <c r="AH22" s="324" t="s">
        <v>590</v>
      </c>
      <c r="AI22" s="324" t="s">
        <v>590</v>
      </c>
      <c r="AJ22" s="324" t="s">
        <v>590</v>
      </c>
      <c r="AK22" s="324"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5" t="s">
        <v>8</v>
      </c>
      <c r="B9" s="425"/>
      <c r="C9" s="425"/>
      <c r="D9" s="425"/>
      <c r="E9" s="425"/>
      <c r="F9" s="425"/>
      <c r="G9" s="425"/>
      <c r="H9" s="425"/>
      <c r="I9" s="425"/>
      <c r="J9" s="425"/>
      <c r="K9" s="425"/>
      <c r="L9" s="425"/>
      <c r="M9" s="425"/>
      <c r="N9" s="425"/>
      <c r="O9" s="425"/>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5" t="s">
        <v>8</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5" t="s">
        <v>8</v>
      </c>
      <c r="B15" s="425"/>
      <c r="C15" s="425"/>
      <c r="D15" s="425"/>
      <c r="E15" s="425"/>
      <c r="F15" s="425"/>
      <c r="G15" s="425"/>
      <c r="H15" s="425"/>
      <c r="I15" s="425"/>
      <c r="J15" s="425"/>
      <c r="K15" s="425"/>
      <c r="L15" s="425"/>
      <c r="M15" s="425"/>
      <c r="N15" s="425"/>
      <c r="O15" s="425"/>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6" t="s">
        <v>396</v>
      </c>
      <c r="B18" s="426"/>
      <c r="C18" s="426"/>
      <c r="D18" s="426"/>
      <c r="E18" s="426"/>
      <c r="F18" s="426"/>
      <c r="G18" s="426"/>
      <c r="H18" s="426"/>
      <c r="I18" s="426"/>
      <c r="J18" s="426"/>
      <c r="K18" s="426"/>
      <c r="L18" s="426"/>
      <c r="M18" s="426"/>
      <c r="N18" s="426"/>
      <c r="O18" s="426"/>
      <c r="P18" s="6"/>
      <c r="Q18" s="6"/>
      <c r="R18" s="6"/>
      <c r="S18" s="6"/>
      <c r="T18" s="6"/>
      <c r="U18" s="6"/>
      <c r="V18" s="6"/>
      <c r="W18" s="6"/>
      <c r="X18" s="6"/>
      <c r="Y18" s="6"/>
      <c r="Z18" s="6"/>
    </row>
    <row r="19" spans="1:26" s="2" customFormat="1" ht="78" customHeight="1" x14ac:dyDescent="0.2">
      <c r="A19" s="421" t="s">
        <v>6</v>
      </c>
      <c r="B19" s="421" t="s">
        <v>90</v>
      </c>
      <c r="C19" s="421" t="s">
        <v>89</v>
      </c>
      <c r="D19" s="421" t="s">
        <v>78</v>
      </c>
      <c r="E19" s="422" t="s">
        <v>88</v>
      </c>
      <c r="F19" s="423"/>
      <c r="G19" s="423"/>
      <c r="H19" s="423"/>
      <c r="I19" s="424"/>
      <c r="J19" s="421" t="s">
        <v>87</v>
      </c>
      <c r="K19" s="421"/>
      <c r="L19" s="421"/>
      <c r="M19" s="421"/>
      <c r="N19" s="421"/>
      <c r="O19" s="421"/>
      <c r="P19" s="3"/>
      <c r="Q19" s="3"/>
      <c r="R19" s="3"/>
      <c r="S19" s="3"/>
      <c r="T19" s="3"/>
      <c r="U19" s="3"/>
      <c r="V19" s="3"/>
      <c r="W19" s="3"/>
    </row>
    <row r="20" spans="1:26" s="2" customFormat="1" ht="51" customHeight="1" x14ac:dyDescent="0.2">
      <c r="A20" s="421"/>
      <c r="B20" s="421"/>
      <c r="C20" s="421"/>
      <c r="D20" s="42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2022-11-14T05:22:05Z</dcterms:modified>
</cp:coreProperties>
</file>