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codeName="ЭтаКнига" defaultThemeVersion="124226"/>
  <xr:revisionPtr revIDLastSave="0" documentId="13_ncr:1_{991201F3-0116-40C8-9032-A7C880F69F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присоед-я'!$A$3:$I$11</definedName>
    <definedName name="_xlnm.Print_Area" localSheetId="4">'выполненные присоед-я'!$B$1:$I$22</definedName>
    <definedName name="_xlnm.Print_Area" localSheetId="2">договора!$B$1:$I$22</definedName>
    <definedName name="_xlnm.Print_Area" localSheetId="3">'договора растор'!$B$1:$H$12</definedName>
    <definedName name="_xlnm.Print_Area" localSheetId="0">заявки!$B$1:$G$28</definedName>
    <definedName name="_xlnm.Print_Area" localSheetId="1">'заявки аннулир'!$B$1:$G$11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6" l="1"/>
  <c r="H17" i="6"/>
  <c r="G4" i="5"/>
  <c r="G21" i="1"/>
  <c r="K14" i="6" l="1"/>
  <c r="H4" i="7" l="1"/>
</calcChain>
</file>

<file path=xl/sharedStrings.xml><?xml version="1.0" encoding="utf-8"?>
<sst xmlns="http://schemas.openxmlformats.org/spreadsheetml/2006/main" count="190" uniqueCount="148">
  <si>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</si>
  <si>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</si>
  <si>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</si>
  <si>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</si>
  <si>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</si>
  <si>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</si>
  <si>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</si>
  <si>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</si>
  <si>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</si>
  <si>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</si>
  <si>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</si>
  <si>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</si>
  <si>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</si>
  <si>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</si>
  <si>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</si>
  <si>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</si>
  <si>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Общество с ограниченной ответственностью "Региональная сетевая компания"</t>
  </si>
  <si>
    <t>Емельяновский район, п Элита, ул Центральная, кадастровый номер земельного участка 24:11:0340101:4425</t>
  </si>
  <si>
    <t>Волкова Галина Александровна</t>
  </si>
  <si>
    <t>Малиновка поселок, Дружба сад, участок 257</t>
  </si>
  <si>
    <t>Семенютина Надежда Петровна</t>
  </si>
  <si>
    <t>Красноярский край Ачинский район п. Малиновка садовое общество "Дружба", участок №272</t>
  </si>
  <si>
    <t>Директор ООО ЭСК "Энергия"                                                                                                              А.В. Портнягин</t>
  </si>
  <si>
    <t>Мандриков Виктор Николаевич</t>
  </si>
  <si>
    <t>Нижнеингашский район, пос.Тинской, ул.Пушкина, 9</t>
  </si>
  <si>
    <t>Дроздова Марина Георгиевна</t>
  </si>
  <si>
    <t>Емельновский район, п.Элита, ул. Сибирский тракт , д.6</t>
  </si>
  <si>
    <t>Меркушин Александр Александрович</t>
  </si>
  <si>
    <t xml:space="preserve"> Емельяновский район, Емельяново,, ул. Посадская ,д.3 кв.2</t>
  </si>
  <si>
    <t>Михеев владимир Анатольевич</t>
  </si>
  <si>
    <t>З-103</t>
  </si>
  <si>
    <t>п. Кедровый ул Павлова 2</t>
  </si>
  <si>
    <r>
      <t>Любимова</t>
    </r>
    <r>
      <rPr>
        <sz val="12"/>
        <color rgb="FF333333"/>
        <rFont val="Helvetica"/>
        <family val="2"/>
      </rPr>
      <t xml:space="preserve"> </t>
    </r>
    <r>
      <rPr>
        <sz val="12"/>
        <color rgb="FF333333"/>
        <rFont val="Arial"/>
        <family val="2"/>
        <charset val="204"/>
      </rPr>
      <t>Нина</t>
    </r>
    <r>
      <rPr>
        <sz val="12"/>
        <color rgb="FF333333"/>
        <rFont val="Helvetica"/>
        <family val="2"/>
      </rPr>
      <t xml:space="preserve"> </t>
    </r>
    <r>
      <rPr>
        <sz val="12"/>
        <color rgb="FF333333"/>
        <rFont val="Arial"/>
        <family val="2"/>
        <charset val="204"/>
      </rPr>
      <t>Евгеньевна</t>
    </r>
  </si>
  <si>
    <t>Красноярский край, Емельяновский район, ДНТ "Шарье", проезд Крутой, участок № 103</t>
  </si>
  <si>
    <t>Гурина Ирина Анатольевна</t>
  </si>
  <si>
    <t>Емельяновский район, пос. Элита, ул. Видная, участок 11</t>
  </si>
  <si>
    <t>Соколова Людмила Станиславовна</t>
  </si>
  <si>
    <t>Малиновка поселок, Дружба сад, участок 63</t>
  </si>
  <si>
    <t>Медведева Валерия Кирилловна</t>
  </si>
  <si>
    <t>Ачинский район, п. Малиновка участок 50</t>
  </si>
  <si>
    <t>Писарев Алексей Иванович</t>
  </si>
  <si>
    <t>Аграшева Мария Петровна</t>
  </si>
  <si>
    <t>Емельяновский район, шуваевский С/с п.Сухая Балка территория Автодорога Красноярск- Енисейск ,километр 15-й ,з/у 8</t>
  </si>
  <si>
    <t>Целлер Татьяна Александровна</t>
  </si>
  <si>
    <t>р.п. Емельяново, ул. Посадская, д. 15, кв. 1</t>
  </si>
  <si>
    <t>4-Э/2022</t>
  </si>
  <si>
    <t>9-М/2022</t>
  </si>
  <si>
    <t>11-М/2022</t>
  </si>
  <si>
    <t>4-Е/2022</t>
  </si>
  <si>
    <t>38-Е/2022</t>
  </si>
  <si>
    <t>6-Е/2022</t>
  </si>
  <si>
    <t>РЕЕСТР
заявок на технологическое присоединение
к электрическим сетям по ООО ЭСК "Энергия"
за июль 2022 года</t>
  </si>
  <si>
    <t>Игнатьева Любовь Алексеевна</t>
  </si>
  <si>
    <t>З-126</t>
  </si>
  <si>
    <t>Цыганков Александр Николаевич</t>
  </si>
  <si>
    <t>З-127</t>
  </si>
  <si>
    <t>Дзержинский район с.Дзержинское ул.Набережная 18</t>
  </si>
  <si>
    <t>Никитина Юлия Сергеевна</t>
  </si>
  <si>
    <t>З-128</t>
  </si>
  <si>
    <t>Емельяновский район, пос. Элитный, ул Уютная, уч-к 24</t>
  </si>
  <si>
    <t>Орел Лилия Геннадьевна</t>
  </si>
  <si>
    <t>З-129</t>
  </si>
  <si>
    <t>Емельяново, Посадская 4 кв 1</t>
  </si>
  <si>
    <t>фролов игорь александрович</t>
  </si>
  <si>
    <t>З-130</t>
  </si>
  <si>
    <t>Емельяновский район, п. Элита, ул. Видная, участок №9/2</t>
  </si>
  <si>
    <t>Шмидт Юрий Викторович</t>
  </si>
  <si>
    <t>З-131</t>
  </si>
  <si>
    <t>Емельяновский район, ДНТ Лесное, ул. Полевая, участок 10</t>
  </si>
  <si>
    <t>ИП Бебиков Дмитрий Викторович</t>
  </si>
  <si>
    <t>3-132</t>
  </si>
  <si>
    <t>г. Назарово, микрорайон Промышленный узел», « 21 «В» (стр.), кадастровый номер земельного участка 24:54:0102010:120</t>
  </si>
  <si>
    <t>Мерзляков Юрий Максимович</t>
  </si>
  <si>
    <t>3-133</t>
  </si>
  <si>
    <t>с.Дзержинское, ул. Ленина, д.59</t>
  </si>
  <si>
    <t>Стульцева Наталья Владимировна</t>
  </si>
  <si>
    <t>3-134</t>
  </si>
  <si>
    <t>Емельяновский район, Шуваевский сельсовет, ДНТ "Шарье", проезд Марьина роща, № 135</t>
  </si>
  <si>
    <t>Стешенко Любовь Карловна</t>
  </si>
  <si>
    <t>3-135</t>
  </si>
  <si>
    <t>Ачинский район, пос. Малиновка, садовое общество "Дружба", участок 135, кад. номер: 24:02:0602001:2315</t>
  </si>
  <si>
    <t>Поджаров Николай Александрович</t>
  </si>
  <si>
    <t>3-136</t>
  </si>
  <si>
    <t>Ачинский район, пос. Малиновка, садовое общество "Дружба", участок 344, кад. номер: 24:02:0602001:555</t>
  </si>
  <si>
    <t>Симонов Андрей Викторович</t>
  </si>
  <si>
    <t>3-137</t>
  </si>
  <si>
    <t>Емельяновский район, Шуваевский сельсовет, ДНТ "Шарье", ул. Объездная, № 162</t>
  </si>
  <si>
    <t>Ледкова Дарья Петровна</t>
  </si>
  <si>
    <t>3-138</t>
  </si>
  <si>
    <t>Емельяновский район, д. Крутая, уч. №53 кадастровый номер земельного участка 24:11:0210102:118</t>
  </si>
  <si>
    <t>Аграшева Анна Петровна</t>
  </si>
  <si>
    <t>3-139</t>
  </si>
  <si>
    <t>Емельяновский район, д. Мужичкино, уч. №27 к. н. земельного участка 24:11:0210107:615</t>
  </si>
  <si>
    <t>Аграшева Альбина Владимировна</t>
  </si>
  <si>
    <t>3-140</t>
  </si>
  <si>
    <t>Емельяновский район, д. Мужичкино, уч. №28 к. н. земельного участка 24:11:0210107:616</t>
  </si>
  <si>
    <t>3-141</t>
  </si>
  <si>
    <t>Емельяновский район, д. Мужичкино, уч. №26 к. н. земельного участка 24:11:0210107:614</t>
  </si>
  <si>
    <t>Колодезный Дмитрий Алексеевич</t>
  </si>
  <si>
    <t>3-142</t>
  </si>
  <si>
    <t>Емельяновский район, д. Мужичкино, уч. №30 к. н. земельного участка 24:11:0210107:618</t>
  </si>
  <si>
    <t>Аграшев Петр Михайлович</t>
  </si>
  <si>
    <t>3-143</t>
  </si>
  <si>
    <t>Емельяновский район, д. Мужичкино, уч. №29 к. н. земельного участка 24:11:0210107:617</t>
  </si>
  <si>
    <t>п. Малиновка, садовое общество "Дружба", стр. 200</t>
  </si>
  <si>
    <t>Ткаченко Александр Александрович</t>
  </si>
  <si>
    <t>5-Н/2022</t>
  </si>
  <si>
    <t>Красноярский край, г. Назарово, ул. Радиальная, д. 5, кв. 6</t>
  </si>
  <si>
    <t>2-Т/2022</t>
  </si>
  <si>
    <t>8-Э/2022</t>
  </si>
  <si>
    <t>9-Э/2022</t>
  </si>
  <si>
    <t>14-М/2022</t>
  </si>
  <si>
    <t>15-М/2022</t>
  </si>
  <si>
    <t>2-С/2022</t>
  </si>
  <si>
    <t>Емельяновский раойн, п. Солонцы ДНТ Геоцинт ул. Алпийская з/у 9</t>
  </si>
  <si>
    <t>Директор ООО ЭСК "Энергия"                                                                                                                              А.В. Портнягин</t>
  </si>
  <si>
    <t>Блохина Елена Владимировна</t>
  </si>
  <si>
    <t>10-Е/2022</t>
  </si>
  <si>
    <t>Ачинский район, п Малиновка, сад.общество Дружба 346а</t>
  </si>
  <si>
    <t>ООО "Балахтинское пиво"</t>
  </si>
  <si>
    <t>4-К/2020</t>
  </si>
  <si>
    <t>п. Кедровый, ул. Жуковского, д. 9</t>
  </si>
  <si>
    <t>1-У-2/2022</t>
  </si>
  <si>
    <t>РЕЕСТР
расторгнутых договоров на технологическое присоединение
к электрическим сетям по ООО ЭСК "Энергия"
за июль 2022 года</t>
  </si>
  <si>
    <t>Семков Алексей Геннадьевич</t>
  </si>
  <si>
    <t>5-М/2022</t>
  </si>
  <si>
    <t>Ачинский район, поселок Малиновка, сад Дружба, земельный учпос. Малиновка, садовое общество "Дружба", к.н. 24:02:0602001:2395. (участок Осиповой поделен)</t>
  </si>
  <si>
    <t>Варфоломеева Лариса Александровна</t>
  </si>
  <si>
    <t>6-М/2022</t>
  </si>
  <si>
    <t>Красноярский край, Ачинский р-н, поселок Малиновка, кв-л 4-й, дом 19б, квартира 82</t>
  </si>
  <si>
    <t>Опекунова Елена Владимировна</t>
  </si>
  <si>
    <t>7-М/2022</t>
  </si>
  <si>
    <t>Ачинский район, п. Малиновка, садовое общество "Дружба", участок № 47</t>
  </si>
  <si>
    <t>Цыганков Вадим Александрович</t>
  </si>
  <si>
    <t>12-ДЗ/2022</t>
  </si>
  <si>
    <t>Дзержинское улица Советская дом 21 кв. 1</t>
  </si>
  <si>
    <t>Атмакин Евгений Александрович</t>
  </si>
  <si>
    <t>8-М/2022</t>
  </si>
  <si>
    <t>Ачинский район, п. Малиновка, садовое общество "Дружба", участок № 136</t>
  </si>
  <si>
    <t>Ковалев Иван Анатольевич</t>
  </si>
  <si>
    <t>17-ДЗ/2022</t>
  </si>
  <si>
    <t>с. Дзержинское ул Горького 129</t>
  </si>
  <si>
    <t xml:space="preserve">Ковалева Ольга Сергеевна </t>
  </si>
  <si>
    <t>20-ДЗ/2022</t>
  </si>
  <si>
    <t>Дзержинское, улДенисовская 137</t>
  </si>
  <si>
    <t>РЕЕСТР
договоров на технологическое присоединение
к электрическим сетям по ООО ЭСК "Энергия"
за июль 2022 года</t>
  </si>
  <si>
    <t>РЕЕСТР
аннулированных заявок на технологическое присоединение
к электрическим сетям по ООО ЭСК "Энергия за июль 2022 года</t>
  </si>
  <si>
    <t>РЕЕСТР
выполненных присоединений
к электрическим сетям ООО ЭСК "Энергия"
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</si>
</sst>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2"/>
      <color rgb="FF333333"/>
      <name val="Helvetica"/>
      <family val="2"/>
    </font>
    <font>
      <sz val="12"/>
      <color rgb="FF333333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4" fontId="19" fillId="3" borderId="1" applyBorder="0">
      <alignment horizontal="right"/>
    </xf>
    <xf numFmtId="0" fontId="20" fillId="0" borderId="0" applyNumberFormat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/>
    <xf numFmtId="0" fontId="5" fillId="0" borderId="0" xfId="1" applyAlignment="1">
      <alignment horizontal="center"/>
    </xf>
    <xf numFmtId="0" fontId="0" fillId="0" borderId="0" xfId="0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3" fillId="2" borderId="0" xfId="3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0" fillId="0" borderId="0" xfId="0" applyBorder="1"/>
    <xf numFmtId="0" fontId="5" fillId="0" borderId="0" xfId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5" fillId="0" borderId="1" xfId="0" applyFont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37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4" fontId="2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1" fillId="2" borderId="1" xfId="58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center"/>
    </xf>
    <xf numFmtId="164" fontId="13" fillId="2" borderId="1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164" fontId="1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4" fillId="2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164" fontId="5" fillId="0" borderId="0" xfId="1" applyNumberFormat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6" fillId="2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5" fillId="0" borderId="1" xfId="1" applyNumberFormat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4" fontId="13" fillId="0" borderId="1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4" fontId="5" fillId="0" borderId="0" xfId="1" applyNumberFormat="1" applyAlignment="1">
      <alignment vertical="center"/>
    </xf>
    <xf numFmtId="0" fontId="12" fillId="0" borderId="1" xfId="37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4" fontId="5" fillId="0" borderId="1" xfId="1" applyNumberFormat="1" applyBorder="1" applyAlignment="1">
      <alignment horizontal="center" vertical="center"/>
    </xf>
    <xf numFmtId="0" fontId="14" fillId="2" borderId="1" xfId="1" applyFont="1" applyFill="1" applyBorder="1" applyAlignment="1">
      <alignment vertical="center" wrapText="1"/>
    </xf>
    <xf numFmtId="4" fontId="5" fillId="0" borderId="0" xfId="1" applyNumberFormat="1" applyAlignment="1">
      <alignment horizontal="center"/>
    </xf>
    <xf numFmtId="4" fontId="8" fillId="0" borderId="1" xfId="1" applyNumberFormat="1" applyFont="1" applyBorder="1" applyAlignment="1">
      <alignment horizontal="center" vertical="center"/>
    </xf>
    <xf numFmtId="165" fontId="1" fillId="2" borderId="0" xfId="1" applyNumberFormat="1" applyFont="1" applyFill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3" fillId="2" borderId="0" xfId="3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1" xfId="58" xr:uid="{97C7EC64-C4D8-4CE9-8BAA-DB0F1C2A0A97}"/>
    <cellStyle name="Обычный 17" xfId="7" xr:uid="{00000000-0005-0000-0000-000003000000}"/>
    <cellStyle name="Обычный 2" xfId="1" xr:uid="{00000000-0005-0000-0000-000004000000}"/>
    <cellStyle name="Обычный 2 2" xfId="6" xr:uid="{00000000-0005-0000-0000-000005000000}"/>
    <cellStyle name="Обычный 2 3" xfId="3" xr:uid="{00000000-0005-0000-0000-000006000000}"/>
    <cellStyle name="Обычный 2 3 2" xfId="30" xr:uid="{00000000-0005-0000-0000-000007000000}"/>
    <cellStyle name="Обычный 2 3 2 2" xfId="51" xr:uid="{00000000-0005-0000-0000-000008000000}"/>
    <cellStyle name="Обычный 2 3 3" xfId="34" xr:uid="{00000000-0005-0000-0000-000009000000}"/>
    <cellStyle name="Обычный 2 3 3 2" xfId="55" xr:uid="{00000000-0005-0000-0000-00000A000000}"/>
    <cellStyle name="Обычный 2 3 4" xfId="38" xr:uid="{00000000-0005-0000-0000-00000B000000}"/>
    <cellStyle name="Обычный 2 3 5" xfId="23" xr:uid="{00000000-0005-0000-0000-00000C000000}"/>
    <cellStyle name="Обычный 2 4" xfId="11" xr:uid="{00000000-0005-0000-0000-00000D000000}"/>
    <cellStyle name="Обычный 2 4 2" xfId="21" xr:uid="{00000000-0005-0000-0000-00000E000000}"/>
    <cellStyle name="Обычный 2 4 3" xfId="44" xr:uid="{00000000-0005-0000-0000-00000F000000}"/>
    <cellStyle name="Обычный 2 5" xfId="16" xr:uid="{00000000-0005-0000-0000-000010000000}"/>
    <cellStyle name="Обычный 3" xfId="2" xr:uid="{00000000-0005-0000-0000-000011000000}"/>
    <cellStyle name="Обычный 3 2" xfId="4" xr:uid="{00000000-0005-0000-0000-000012000000}"/>
    <cellStyle name="Обычный 3 2 2" xfId="24" xr:uid="{00000000-0005-0000-0000-000013000000}"/>
    <cellStyle name="Обычный 3 2 3" xfId="41" xr:uid="{00000000-0005-0000-0000-000014000000}"/>
    <cellStyle name="Обычный 3 3" xfId="12" xr:uid="{00000000-0005-0000-0000-000015000000}"/>
    <cellStyle name="Обычный 3 3 2" xfId="22" xr:uid="{00000000-0005-0000-0000-000016000000}"/>
    <cellStyle name="Обычный 3 3 3" xfId="45" xr:uid="{00000000-0005-0000-0000-000017000000}"/>
    <cellStyle name="Обычный 3 4" xfId="31" xr:uid="{00000000-0005-0000-0000-000018000000}"/>
    <cellStyle name="Обычный 3 4 2" xfId="52" xr:uid="{00000000-0005-0000-0000-000019000000}"/>
    <cellStyle name="Обычный 3 5" xfId="35" xr:uid="{00000000-0005-0000-0000-00001A000000}"/>
    <cellStyle name="Обычный 3 5 2" xfId="56" xr:uid="{00000000-0005-0000-0000-00001B000000}"/>
    <cellStyle name="Обычный 3 6" xfId="39" xr:uid="{00000000-0005-0000-0000-00001C000000}"/>
    <cellStyle name="Обычный 3 7" xfId="17" xr:uid="{00000000-0005-0000-0000-00001D000000}"/>
    <cellStyle name="Обычный 4" xfId="8" xr:uid="{00000000-0005-0000-0000-00001E000000}"/>
    <cellStyle name="Обычный 4 2" xfId="13" xr:uid="{00000000-0005-0000-0000-00001F000000}"/>
    <cellStyle name="Обычный 4 2 2" xfId="25" xr:uid="{00000000-0005-0000-0000-000020000000}"/>
    <cellStyle name="Обычный 4 2 3" xfId="46" xr:uid="{00000000-0005-0000-0000-000021000000}"/>
    <cellStyle name="Обычный 4 3" xfId="32" xr:uid="{00000000-0005-0000-0000-000022000000}"/>
    <cellStyle name="Обычный 4 3 2" xfId="53" xr:uid="{00000000-0005-0000-0000-000023000000}"/>
    <cellStyle name="Обычный 4 4" xfId="36" xr:uid="{00000000-0005-0000-0000-000024000000}"/>
    <cellStyle name="Обычный 4 4 2" xfId="57" xr:uid="{00000000-0005-0000-0000-000025000000}"/>
    <cellStyle name="Обычный 4 5" xfId="40" xr:uid="{00000000-0005-0000-0000-000026000000}"/>
    <cellStyle name="Обычный 4 6" xfId="18" xr:uid="{00000000-0005-0000-0000-000027000000}"/>
    <cellStyle name="Обычный 5" xfId="9" xr:uid="{00000000-0005-0000-0000-000028000000}"/>
    <cellStyle name="Обычный 5 2" xfId="14" xr:uid="{00000000-0005-0000-0000-000029000000}"/>
    <cellStyle name="Обычный 5 2 2" xfId="26" xr:uid="{00000000-0005-0000-0000-00002A000000}"/>
    <cellStyle name="Обычный 5 2 3" xfId="47" xr:uid="{00000000-0005-0000-0000-00002B000000}"/>
    <cellStyle name="Обычный 5 3" xfId="19" xr:uid="{00000000-0005-0000-0000-00002C000000}"/>
    <cellStyle name="Обычный 5 4" xfId="42" xr:uid="{00000000-0005-0000-0000-00002D000000}"/>
    <cellStyle name="Обычный 6" xfId="10" xr:uid="{00000000-0005-0000-0000-00002E000000}"/>
    <cellStyle name="Обычный 6 2" xfId="15" xr:uid="{00000000-0005-0000-0000-00002F000000}"/>
    <cellStyle name="Обычный 6 2 2" xfId="27" xr:uid="{00000000-0005-0000-0000-000030000000}"/>
    <cellStyle name="Обычный 6 2 3" xfId="48" xr:uid="{00000000-0005-0000-0000-000031000000}"/>
    <cellStyle name="Обычный 6 3" xfId="20" xr:uid="{00000000-0005-0000-0000-000032000000}"/>
    <cellStyle name="Обычный 6 4" xfId="43" xr:uid="{00000000-0005-0000-0000-000033000000}"/>
    <cellStyle name="Обычный 7" xfId="28" xr:uid="{00000000-0005-0000-0000-000034000000}"/>
    <cellStyle name="Обычный 7 2" xfId="49" xr:uid="{00000000-0005-0000-0000-000035000000}"/>
    <cellStyle name="Обычный 8" xfId="29" xr:uid="{00000000-0005-0000-0000-000036000000}"/>
    <cellStyle name="Обычный 8 2" xfId="50" xr:uid="{00000000-0005-0000-0000-000037000000}"/>
    <cellStyle name="Обычный 9" xfId="33" xr:uid="{00000000-0005-0000-0000-000038000000}"/>
    <cellStyle name="Обычный 9 2" xfId="54" xr:uid="{00000000-0005-0000-0000-00003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8"/>
  <sheetViews>
    <sheetView tabSelected="1" view="pageBreakPreview" zoomScaleNormal="100" zoomScaleSheetLayoutView="100" workbookViewId="0">
      <selection activeCell="G3" sqref="G3:G20"/>
    </sheetView>
  </sheetViews>
  <sheetFormatPr defaultColWidth="9.140625" defaultRowHeight="15" x14ac:dyDescent="0.25"/>
  <cols>
    <col min="1" max="1" width="9.140625" style="12"/>
    <col min="2" max="2" width="6" style="12" customWidth="1"/>
    <col min="3" max="3" width="35.42578125" style="12" customWidth="1"/>
    <col min="4" max="4" width="9.28515625" style="12" customWidth="1"/>
    <col min="5" max="5" width="23.140625" style="12" customWidth="1"/>
    <col min="6" max="6" width="16.85546875" style="13" customWidth="1"/>
    <col min="7" max="7" width="16.140625" style="12" customWidth="1"/>
    <col min="8" max="8" width="12.7109375" style="12" customWidth="1"/>
    <col min="9" max="16384" width="9.140625" style="12"/>
  </cols>
  <sheetData>
    <row r="1" spans="2:7" ht="82.5" customHeight="1" x14ac:dyDescent="0.25">
      <c r="B1" s="110" t="s">
        <v>51</v>
      </c>
      <c r="C1" s="110"/>
      <c r="D1" s="110"/>
      <c r="E1" s="110"/>
      <c r="F1" s="110"/>
      <c r="G1" s="110"/>
    </row>
    <row r="2" spans="2:7" ht="45" x14ac:dyDescent="0.25">
      <c r="B2" s="52" t="s">
        <v>0</v>
      </c>
      <c r="C2" s="52" t="s">
        <v>1</v>
      </c>
      <c r="D2" s="52" t="s">
        <v>10</v>
      </c>
      <c r="E2" s="52" t="s">
        <v>2</v>
      </c>
      <c r="F2" s="53" t="s">
        <v>3</v>
      </c>
      <c r="G2" s="53" t="s">
        <v>4</v>
      </c>
    </row>
    <row r="3" spans="2:7" ht="38.25" x14ac:dyDescent="0.25">
      <c r="B3" s="54">
        <v>1</v>
      </c>
      <c r="C3" s="55" t="s">
        <v>52</v>
      </c>
      <c r="D3" s="56" t="s">
        <v>53</v>
      </c>
      <c r="E3" s="87" t="s">
        <v>104</v>
      </c>
      <c r="F3" s="57">
        <v>0.22</v>
      </c>
      <c r="G3" s="59">
        <v>15</v>
      </c>
    </row>
    <row r="4" spans="2:7" ht="38.25" x14ac:dyDescent="0.25">
      <c r="B4" s="54">
        <v>2</v>
      </c>
      <c r="C4" s="58" t="s">
        <v>54</v>
      </c>
      <c r="D4" s="54" t="s">
        <v>55</v>
      </c>
      <c r="E4" s="87" t="s">
        <v>56</v>
      </c>
      <c r="F4" s="57">
        <v>0.22</v>
      </c>
      <c r="G4" s="59">
        <v>15</v>
      </c>
    </row>
    <row r="5" spans="2:7" ht="38.25" x14ac:dyDescent="0.25">
      <c r="B5" s="54">
        <v>3</v>
      </c>
      <c r="C5" s="58" t="s">
        <v>57</v>
      </c>
      <c r="D5" s="54" t="s">
        <v>58</v>
      </c>
      <c r="E5" s="87" t="s">
        <v>59</v>
      </c>
      <c r="F5" s="57">
        <v>0.22</v>
      </c>
      <c r="G5" s="59">
        <v>15</v>
      </c>
    </row>
    <row r="6" spans="2:7" ht="25.5" x14ac:dyDescent="0.25">
      <c r="B6" s="54">
        <v>4</v>
      </c>
      <c r="C6" s="58" t="s">
        <v>60</v>
      </c>
      <c r="D6" s="54" t="s">
        <v>61</v>
      </c>
      <c r="E6" s="87" t="s">
        <v>62</v>
      </c>
      <c r="F6" s="59">
        <v>0.4</v>
      </c>
      <c r="G6" s="59">
        <v>15</v>
      </c>
    </row>
    <row r="7" spans="2:7" ht="38.25" x14ac:dyDescent="0.25">
      <c r="B7" s="54">
        <v>5</v>
      </c>
      <c r="C7" s="58" t="s">
        <v>63</v>
      </c>
      <c r="D7" s="54" t="s">
        <v>64</v>
      </c>
      <c r="E7" s="88" t="s">
        <v>65</v>
      </c>
      <c r="F7" s="60">
        <v>0.22</v>
      </c>
      <c r="G7" s="108">
        <v>15</v>
      </c>
    </row>
    <row r="8" spans="2:7" ht="38.25" x14ac:dyDescent="0.25">
      <c r="B8" s="54">
        <v>6</v>
      </c>
      <c r="C8" s="58" t="s">
        <v>66</v>
      </c>
      <c r="D8" s="54" t="s">
        <v>67</v>
      </c>
      <c r="E8" s="87" t="s">
        <v>68</v>
      </c>
      <c r="F8" s="62">
        <v>0.4</v>
      </c>
      <c r="G8" s="108">
        <v>15</v>
      </c>
    </row>
    <row r="9" spans="2:7" ht="63.75" x14ac:dyDescent="0.25">
      <c r="B9" s="54">
        <v>7</v>
      </c>
      <c r="C9" s="58" t="s">
        <v>69</v>
      </c>
      <c r="D9" s="54" t="s">
        <v>70</v>
      </c>
      <c r="E9" s="87" t="s">
        <v>71</v>
      </c>
      <c r="F9" s="63">
        <v>6</v>
      </c>
      <c r="G9" s="62">
        <v>250</v>
      </c>
    </row>
    <row r="10" spans="2:7" ht="25.5" x14ac:dyDescent="0.25">
      <c r="B10" s="54">
        <v>8</v>
      </c>
      <c r="C10" s="58" t="s">
        <v>72</v>
      </c>
      <c r="D10" s="54" t="s">
        <v>73</v>
      </c>
      <c r="E10" s="87" t="s">
        <v>74</v>
      </c>
      <c r="F10" s="59">
        <v>0.4</v>
      </c>
      <c r="G10" s="59">
        <v>80</v>
      </c>
    </row>
    <row r="11" spans="2:7" ht="51" x14ac:dyDescent="0.25">
      <c r="B11" s="54">
        <v>9</v>
      </c>
      <c r="C11" s="58" t="s">
        <v>75</v>
      </c>
      <c r="D11" s="54" t="s">
        <v>76</v>
      </c>
      <c r="E11" s="87" t="s">
        <v>77</v>
      </c>
      <c r="F11" s="59">
        <v>0.4</v>
      </c>
      <c r="G11" s="59">
        <v>15</v>
      </c>
    </row>
    <row r="12" spans="2:7" ht="63.75" x14ac:dyDescent="0.25">
      <c r="B12" s="54">
        <v>10</v>
      </c>
      <c r="C12" s="58" t="s">
        <v>78</v>
      </c>
      <c r="D12" s="54" t="s">
        <v>79</v>
      </c>
      <c r="E12" s="87" t="s">
        <v>80</v>
      </c>
      <c r="F12" s="57">
        <v>0.22</v>
      </c>
      <c r="G12" s="59">
        <v>15</v>
      </c>
    </row>
    <row r="13" spans="2:7" ht="63.75" x14ac:dyDescent="0.25">
      <c r="B13" s="54">
        <v>11</v>
      </c>
      <c r="C13" s="65" t="s">
        <v>81</v>
      </c>
      <c r="D13" s="66" t="s">
        <v>82</v>
      </c>
      <c r="E13" s="89" t="s">
        <v>83</v>
      </c>
      <c r="F13" s="68">
        <v>0.22</v>
      </c>
      <c r="G13" s="69">
        <v>15</v>
      </c>
    </row>
    <row r="14" spans="2:7" ht="51" x14ac:dyDescent="0.25">
      <c r="B14" s="54">
        <v>12</v>
      </c>
      <c r="C14" s="65" t="s">
        <v>84</v>
      </c>
      <c r="D14" s="66" t="s">
        <v>85</v>
      </c>
      <c r="E14" s="89" t="s">
        <v>86</v>
      </c>
      <c r="F14" s="68">
        <v>0.22</v>
      </c>
      <c r="G14" s="69">
        <v>15</v>
      </c>
    </row>
    <row r="15" spans="2:7" ht="63.75" x14ac:dyDescent="0.25">
      <c r="B15" s="54">
        <v>13</v>
      </c>
      <c r="C15" s="65" t="s">
        <v>87</v>
      </c>
      <c r="D15" s="66" t="s">
        <v>88</v>
      </c>
      <c r="E15" s="89" t="s">
        <v>89</v>
      </c>
      <c r="F15" s="69">
        <v>0.4</v>
      </c>
      <c r="G15" s="69">
        <v>15</v>
      </c>
    </row>
    <row r="16" spans="2:7" ht="51" x14ac:dyDescent="0.25">
      <c r="B16" s="54">
        <v>14</v>
      </c>
      <c r="C16" s="65" t="s">
        <v>90</v>
      </c>
      <c r="D16" s="66" t="s">
        <v>91</v>
      </c>
      <c r="E16" s="89" t="s">
        <v>92</v>
      </c>
      <c r="F16" s="69">
        <v>0.4</v>
      </c>
      <c r="G16" s="69">
        <v>15</v>
      </c>
    </row>
    <row r="17" spans="2:7" ht="51" x14ac:dyDescent="0.25">
      <c r="B17" s="54">
        <v>15</v>
      </c>
      <c r="C17" s="65" t="s">
        <v>93</v>
      </c>
      <c r="D17" s="66" t="s">
        <v>94</v>
      </c>
      <c r="E17" s="89" t="s">
        <v>95</v>
      </c>
      <c r="F17" s="69">
        <v>0.4</v>
      </c>
      <c r="G17" s="69">
        <v>15</v>
      </c>
    </row>
    <row r="18" spans="2:7" ht="51" x14ac:dyDescent="0.25">
      <c r="B18" s="54">
        <v>16</v>
      </c>
      <c r="C18" s="65" t="s">
        <v>41</v>
      </c>
      <c r="D18" s="66" t="s">
        <v>96</v>
      </c>
      <c r="E18" s="89" t="s">
        <v>97</v>
      </c>
      <c r="F18" s="69">
        <v>0.4</v>
      </c>
      <c r="G18" s="69">
        <v>15</v>
      </c>
    </row>
    <row r="19" spans="2:7" ht="51" x14ac:dyDescent="0.25">
      <c r="B19" s="54">
        <v>17</v>
      </c>
      <c r="C19" s="65" t="s">
        <v>98</v>
      </c>
      <c r="D19" s="66" t="s">
        <v>99</v>
      </c>
      <c r="E19" s="89" t="s">
        <v>100</v>
      </c>
      <c r="F19" s="69">
        <v>0.4</v>
      </c>
      <c r="G19" s="69">
        <v>15</v>
      </c>
    </row>
    <row r="20" spans="2:7" ht="51" x14ac:dyDescent="0.25">
      <c r="B20" s="54">
        <v>18</v>
      </c>
      <c r="C20" s="65" t="s">
        <v>101</v>
      </c>
      <c r="D20" s="66" t="s">
        <v>102</v>
      </c>
      <c r="E20" s="89" t="s">
        <v>103</v>
      </c>
      <c r="F20" s="69">
        <v>0.4</v>
      </c>
      <c r="G20" s="69">
        <v>15</v>
      </c>
    </row>
    <row r="21" spans="2:7" ht="15.75" x14ac:dyDescent="0.25">
      <c r="B21" s="70"/>
      <c r="C21" s="30" t="s">
        <v>7</v>
      </c>
      <c r="D21" s="71"/>
      <c r="E21" s="72"/>
      <c r="F21" s="72"/>
      <c r="G21" s="73">
        <f>SUM(G3:G20)</f>
        <v>570</v>
      </c>
    </row>
    <row r="22" spans="2:7" x14ac:dyDescent="0.25">
      <c r="B22" s="74"/>
      <c r="C22" s="75"/>
      <c r="D22" s="74"/>
      <c r="E22" s="75"/>
      <c r="F22" s="75"/>
      <c r="G22" s="76"/>
    </row>
    <row r="23" spans="2:7" x14ac:dyDescent="0.25">
      <c r="B23" s="74"/>
      <c r="C23" s="77"/>
      <c r="D23" s="78"/>
      <c r="E23" s="75"/>
      <c r="F23" s="75"/>
      <c r="G23" s="74"/>
    </row>
    <row r="24" spans="2:7" x14ac:dyDescent="0.25">
      <c r="B24" s="74"/>
      <c r="C24" s="75" t="s">
        <v>8</v>
      </c>
      <c r="D24" s="74"/>
      <c r="E24" s="75">
        <v>147</v>
      </c>
      <c r="F24" s="75"/>
      <c r="G24" s="107">
        <v>4534.79</v>
      </c>
    </row>
    <row r="25" spans="2:7" x14ac:dyDescent="0.25">
      <c r="B25" s="41"/>
      <c r="C25" s="40"/>
      <c r="D25" s="38"/>
      <c r="E25" s="39"/>
      <c r="F25" s="43"/>
      <c r="G25" s="41"/>
    </row>
    <row r="26" spans="2:7" x14ac:dyDescent="0.25">
      <c r="B26" s="41"/>
      <c r="C26" s="40"/>
      <c r="D26" s="38"/>
      <c r="E26" s="39"/>
      <c r="F26" s="43"/>
      <c r="G26" s="41"/>
    </row>
    <row r="27" spans="2:7" x14ac:dyDescent="0.25">
      <c r="B27" s="111" t="s">
        <v>22</v>
      </c>
      <c r="C27" s="111"/>
      <c r="D27" s="111"/>
      <c r="E27" s="111"/>
      <c r="F27" s="111"/>
      <c r="G27" s="111"/>
    </row>
    <row r="28" spans="2:7" x14ac:dyDescent="0.25">
      <c r="B28" s="41"/>
      <c r="C28" s="41"/>
      <c r="D28" s="39"/>
      <c r="E28" s="41"/>
      <c r="F28" s="43"/>
      <c r="G28" s="41"/>
    </row>
  </sheetData>
  <mergeCells count="2">
    <mergeCell ref="B1:G1"/>
    <mergeCell ref="B27:G27"/>
  </mergeCells>
  <printOptions horizontalCentered="1"/>
  <pageMargins left="0.70866141732283472" right="0.70866141732283472" top="0.74803149606299213" bottom="0.74803149606299213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6"/>
  <sheetViews>
    <sheetView view="pageBreakPreview" zoomScale="96" zoomScaleNormal="100" zoomScaleSheetLayoutView="96" workbookViewId="0">
      <selection activeCell="B1" sqref="B1:G1"/>
    </sheetView>
  </sheetViews>
  <sheetFormatPr defaultRowHeight="15" x14ac:dyDescent="0.25"/>
  <cols>
    <col min="1" max="1" width="9.140625" style="2"/>
    <col min="2" max="2" width="6" style="2" customWidth="1"/>
    <col min="3" max="3" width="35.42578125" style="2" customWidth="1"/>
    <col min="4" max="4" width="11.28515625" style="2" customWidth="1"/>
    <col min="5" max="5" width="27.85546875" style="2" customWidth="1"/>
    <col min="6" max="6" width="16.85546875" style="2" customWidth="1"/>
    <col min="7" max="7" width="16.140625" style="2" customWidth="1"/>
    <col min="8" max="16384" width="9.140625" style="2"/>
  </cols>
  <sheetData>
    <row r="1" spans="2:7" ht="85.5" customHeight="1" x14ac:dyDescent="0.25">
      <c r="B1" s="112" t="s">
        <v>146</v>
      </c>
      <c r="C1" s="112"/>
      <c r="D1" s="112"/>
      <c r="E1" s="112"/>
      <c r="F1" s="112"/>
      <c r="G1" s="112"/>
    </row>
    <row r="2" spans="2:7" ht="81.75" customHeight="1" x14ac:dyDescent="0.25">
      <c r="B2" s="31" t="s">
        <v>0</v>
      </c>
      <c r="C2" s="31" t="s">
        <v>1</v>
      </c>
      <c r="D2" s="29" t="s">
        <v>10</v>
      </c>
      <c r="E2" s="31" t="s">
        <v>2</v>
      </c>
      <c r="F2" s="31" t="s">
        <v>3</v>
      </c>
      <c r="G2" s="32" t="s">
        <v>4</v>
      </c>
    </row>
    <row r="3" spans="2:7" x14ac:dyDescent="0.25">
      <c r="B3" s="79">
        <v>1</v>
      </c>
      <c r="C3" s="80" t="s">
        <v>29</v>
      </c>
      <c r="D3" s="81" t="s">
        <v>30</v>
      </c>
      <c r="E3" s="82" t="s">
        <v>31</v>
      </c>
      <c r="F3" s="64">
        <v>0.4</v>
      </c>
      <c r="G3" s="62">
        <v>250</v>
      </c>
    </row>
    <row r="4" spans="2:7" s="37" customFormat="1" ht="15.75" x14ac:dyDescent="0.25">
      <c r="B4" s="72"/>
      <c r="C4" s="30" t="s">
        <v>7</v>
      </c>
      <c r="D4" s="71"/>
      <c r="E4" s="83"/>
      <c r="F4" s="84"/>
      <c r="G4" s="85">
        <f>SUM(G3:G3)</f>
        <v>250</v>
      </c>
    </row>
    <row r="5" spans="2:7" s="48" customFormat="1" x14ac:dyDescent="0.25">
      <c r="B5" s="35"/>
      <c r="C5" s="35"/>
      <c r="D5" s="35"/>
      <c r="E5" s="35"/>
      <c r="F5" s="35"/>
      <c r="G5" s="35"/>
    </row>
    <row r="6" spans="2:7" s="48" customFormat="1" x14ac:dyDescent="0.25">
      <c r="B6" s="35"/>
      <c r="C6" s="35"/>
      <c r="D6" s="35"/>
      <c r="E6" s="35"/>
      <c r="F6" s="35"/>
      <c r="G6" s="35"/>
    </row>
    <row r="7" spans="2:7" s="49" customFormat="1" x14ac:dyDescent="0.25">
      <c r="B7" s="35"/>
      <c r="C7" s="34" t="s">
        <v>8</v>
      </c>
      <c r="D7" s="42"/>
      <c r="E7" s="34">
        <v>18</v>
      </c>
      <c r="F7" s="34"/>
      <c r="G7" s="86">
        <v>777.6</v>
      </c>
    </row>
    <row r="8" spans="2:7" x14ac:dyDescent="0.25">
      <c r="B8" s="35"/>
      <c r="C8" s="35"/>
      <c r="D8" s="35"/>
      <c r="E8" s="35"/>
      <c r="F8" s="35"/>
      <c r="G8" s="35"/>
    </row>
    <row r="9" spans="2:7" x14ac:dyDescent="0.25">
      <c r="B9" s="35"/>
      <c r="C9" s="35"/>
      <c r="D9" s="35"/>
      <c r="E9" s="35"/>
      <c r="F9" s="35"/>
      <c r="G9" s="35"/>
    </row>
    <row r="10" spans="2:7" x14ac:dyDescent="0.25">
      <c r="B10" s="35"/>
      <c r="C10" s="35"/>
      <c r="D10" s="35"/>
      <c r="E10" s="35"/>
      <c r="F10" s="35"/>
      <c r="G10" s="35"/>
    </row>
    <row r="11" spans="2:7" x14ac:dyDescent="0.25">
      <c r="B11" s="114" t="s">
        <v>12</v>
      </c>
      <c r="C11" s="114"/>
      <c r="D11" s="114"/>
      <c r="E11" s="114"/>
      <c r="F11" s="114"/>
      <c r="G11" s="114"/>
    </row>
    <row r="13" spans="2:7" x14ac:dyDescent="0.25">
      <c r="B13" s="113"/>
      <c r="C13" s="113"/>
      <c r="D13" s="113"/>
      <c r="E13" s="113"/>
      <c r="F13" s="113"/>
      <c r="G13" s="113"/>
    </row>
    <row r="16" spans="2:7" x14ac:dyDescent="0.25">
      <c r="B16" s="113"/>
      <c r="C16" s="113"/>
      <c r="D16" s="113"/>
      <c r="E16" s="113"/>
      <c r="F16" s="113"/>
      <c r="G16" s="113"/>
    </row>
  </sheetData>
  <mergeCells count="4">
    <mergeCell ref="B1:G1"/>
    <mergeCell ref="B16:G16"/>
    <mergeCell ref="B13:G13"/>
    <mergeCell ref="B11:G11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I22"/>
  <sheetViews>
    <sheetView view="pageBreakPreview" topLeftCell="B1" zoomScale="91" zoomScaleNormal="100" zoomScaleSheetLayoutView="91" workbookViewId="0">
      <selection activeCell="B1" sqref="B1:I1"/>
    </sheetView>
  </sheetViews>
  <sheetFormatPr defaultColWidth="9.140625" defaultRowHeight="15" x14ac:dyDescent="0.25"/>
  <cols>
    <col min="1" max="1" width="9.140625" style="12"/>
    <col min="2" max="2" width="5.140625" style="13" customWidth="1"/>
    <col min="3" max="3" width="34.7109375" style="12" customWidth="1"/>
    <col min="4" max="4" width="12.28515625" style="12" customWidth="1"/>
    <col min="5" max="5" width="24.85546875" style="12" customWidth="1"/>
    <col min="6" max="6" width="13.85546875" style="12" customWidth="1"/>
    <col min="7" max="7" width="14.140625" style="12" customWidth="1"/>
    <col min="8" max="8" width="13.5703125" style="12" customWidth="1"/>
    <col min="9" max="9" width="11.5703125" style="12" customWidth="1"/>
    <col min="10" max="10" width="22.28515625" style="12" customWidth="1"/>
    <col min="11" max="16384" width="9.140625" style="12"/>
  </cols>
  <sheetData>
    <row r="1" spans="2:9" ht="81.75" customHeight="1" x14ac:dyDescent="0.25">
      <c r="B1" s="112" t="s">
        <v>145</v>
      </c>
      <c r="C1" s="112"/>
      <c r="D1" s="112"/>
      <c r="E1" s="112"/>
      <c r="F1" s="112"/>
      <c r="G1" s="112"/>
      <c r="H1" s="112"/>
      <c r="I1" s="112"/>
    </row>
    <row r="2" spans="2:9" ht="55.9" customHeight="1" x14ac:dyDescent="0.25">
      <c r="B2" s="31" t="s">
        <v>0</v>
      </c>
      <c r="C2" s="31" t="s">
        <v>1</v>
      </c>
      <c r="D2" s="31" t="s">
        <v>5</v>
      </c>
      <c r="E2" s="31" t="s">
        <v>2</v>
      </c>
      <c r="F2" s="90" t="s">
        <v>3</v>
      </c>
      <c r="G2" s="90" t="s">
        <v>4</v>
      </c>
      <c r="H2" s="90" t="s">
        <v>6</v>
      </c>
      <c r="I2" s="91" t="s">
        <v>9</v>
      </c>
    </row>
    <row r="3" spans="2:9" ht="24" x14ac:dyDescent="0.25">
      <c r="B3" s="31">
        <v>1</v>
      </c>
      <c r="C3" s="93" t="s">
        <v>116</v>
      </c>
      <c r="D3" s="46" t="s">
        <v>117</v>
      </c>
      <c r="E3" s="51" t="s">
        <v>118</v>
      </c>
      <c r="F3" s="46">
        <v>0.22</v>
      </c>
      <c r="G3" s="109">
        <v>15</v>
      </c>
      <c r="H3" s="46">
        <v>1</v>
      </c>
      <c r="I3" s="94">
        <v>550</v>
      </c>
    </row>
    <row r="4" spans="2:9" ht="51" customHeight="1" x14ac:dyDescent="0.25">
      <c r="B4" s="31">
        <v>2</v>
      </c>
      <c r="C4" s="93" t="s">
        <v>119</v>
      </c>
      <c r="D4" s="46" t="s">
        <v>120</v>
      </c>
      <c r="E4" s="51" t="s">
        <v>121</v>
      </c>
      <c r="F4" s="101">
        <v>0.4</v>
      </c>
      <c r="G4" s="109">
        <v>150</v>
      </c>
      <c r="H4" s="46">
        <v>1</v>
      </c>
      <c r="I4" s="94">
        <v>62787.6</v>
      </c>
    </row>
    <row r="5" spans="2:9" ht="36" x14ac:dyDescent="0.25">
      <c r="B5" s="92">
        <v>3</v>
      </c>
      <c r="C5" s="93" t="s">
        <v>105</v>
      </c>
      <c r="D5" s="46" t="s">
        <v>106</v>
      </c>
      <c r="E5" s="51" t="s">
        <v>107</v>
      </c>
      <c r="F5" s="46">
        <v>0.22</v>
      </c>
      <c r="G5" s="109">
        <v>9</v>
      </c>
      <c r="H5" s="46">
        <v>1</v>
      </c>
      <c r="I5" s="94">
        <v>550</v>
      </c>
    </row>
    <row r="6" spans="2:9" ht="24" x14ac:dyDescent="0.25">
      <c r="B6" s="31">
        <v>4</v>
      </c>
      <c r="C6" s="93" t="s">
        <v>23</v>
      </c>
      <c r="D6" s="46" t="s">
        <v>108</v>
      </c>
      <c r="E6" s="51" t="s">
        <v>24</v>
      </c>
      <c r="F6" s="46">
        <v>0.4</v>
      </c>
      <c r="G6" s="109">
        <v>15</v>
      </c>
      <c r="H6" s="46">
        <v>1</v>
      </c>
      <c r="I6" s="94">
        <v>550</v>
      </c>
    </row>
    <row r="7" spans="2:9" ht="24" x14ac:dyDescent="0.25">
      <c r="B7" s="31">
        <v>5</v>
      </c>
      <c r="C7" s="93" t="s">
        <v>25</v>
      </c>
      <c r="D7" s="46" t="s">
        <v>109</v>
      </c>
      <c r="E7" s="51" t="s">
        <v>26</v>
      </c>
      <c r="F7" s="46">
        <v>0.4</v>
      </c>
      <c r="G7" s="109">
        <v>50</v>
      </c>
      <c r="H7" s="46">
        <v>1</v>
      </c>
      <c r="I7" s="94">
        <v>17190.599999999999</v>
      </c>
    </row>
    <row r="8" spans="2:9" ht="24" x14ac:dyDescent="0.25">
      <c r="B8" s="92">
        <v>6</v>
      </c>
      <c r="C8" s="93" t="s">
        <v>34</v>
      </c>
      <c r="D8" s="46" t="s">
        <v>110</v>
      </c>
      <c r="E8" s="51" t="s">
        <v>35</v>
      </c>
      <c r="F8" s="46">
        <v>0.4</v>
      </c>
      <c r="G8" s="109">
        <v>15</v>
      </c>
      <c r="H8" s="46">
        <v>1</v>
      </c>
      <c r="I8" s="94">
        <v>550</v>
      </c>
    </row>
    <row r="9" spans="2:9" ht="24" x14ac:dyDescent="0.25">
      <c r="B9" s="31">
        <v>7</v>
      </c>
      <c r="C9" s="93" t="s">
        <v>36</v>
      </c>
      <c r="D9" s="46" t="s">
        <v>111</v>
      </c>
      <c r="E9" s="51" t="s">
        <v>37</v>
      </c>
      <c r="F9" s="46">
        <v>0.22</v>
      </c>
      <c r="G9" s="109">
        <v>15</v>
      </c>
      <c r="H9" s="46">
        <v>1</v>
      </c>
      <c r="I9" s="94">
        <v>550</v>
      </c>
    </row>
    <row r="10" spans="2:9" ht="24" x14ac:dyDescent="0.25">
      <c r="B10" s="31">
        <v>8</v>
      </c>
      <c r="C10" s="93" t="s">
        <v>38</v>
      </c>
      <c r="D10" s="46" t="s">
        <v>112</v>
      </c>
      <c r="E10" s="51" t="s">
        <v>39</v>
      </c>
      <c r="F10" s="46">
        <v>0.22</v>
      </c>
      <c r="G10" s="109">
        <v>15</v>
      </c>
      <c r="H10" s="46">
        <v>1</v>
      </c>
      <c r="I10" s="94">
        <v>550</v>
      </c>
    </row>
    <row r="11" spans="2:9" ht="36" x14ac:dyDescent="0.25">
      <c r="B11" s="92">
        <v>9</v>
      </c>
      <c r="C11" s="93" t="s">
        <v>43</v>
      </c>
      <c r="D11" s="46" t="s">
        <v>113</v>
      </c>
      <c r="E11" s="51" t="s">
        <v>114</v>
      </c>
      <c r="F11" s="46">
        <v>0.4</v>
      </c>
      <c r="G11" s="109">
        <v>15</v>
      </c>
      <c r="H11" s="46">
        <v>1</v>
      </c>
      <c r="I11" s="94">
        <v>550</v>
      </c>
    </row>
    <row r="12" spans="2:9" s="50" customFormat="1" ht="60" x14ac:dyDescent="0.25">
      <c r="B12" s="31">
        <v>10</v>
      </c>
      <c r="C12" s="93" t="s">
        <v>41</v>
      </c>
      <c r="D12" s="46" t="s">
        <v>122</v>
      </c>
      <c r="E12" s="51" t="s">
        <v>42</v>
      </c>
      <c r="F12" s="46">
        <v>0.4</v>
      </c>
      <c r="G12" s="109">
        <v>260</v>
      </c>
      <c r="H12" s="46">
        <v>1</v>
      </c>
      <c r="I12" s="94">
        <v>14436.68</v>
      </c>
    </row>
    <row r="13" spans="2:9" s="50" customFormat="1" ht="24" x14ac:dyDescent="0.25">
      <c r="B13" s="31">
        <v>11</v>
      </c>
      <c r="C13" s="93" t="s">
        <v>139</v>
      </c>
      <c r="D13" s="46" t="s">
        <v>140</v>
      </c>
      <c r="E13" s="51" t="s">
        <v>141</v>
      </c>
      <c r="F13" s="46">
        <v>0.4</v>
      </c>
      <c r="G13" s="109">
        <v>15</v>
      </c>
      <c r="H13" s="46">
        <v>6</v>
      </c>
      <c r="I13" s="94">
        <v>550</v>
      </c>
    </row>
    <row r="14" spans="2:9" s="50" customFormat="1" ht="24" x14ac:dyDescent="0.25">
      <c r="B14" s="31">
        <v>12</v>
      </c>
      <c r="C14" s="93" t="s">
        <v>142</v>
      </c>
      <c r="D14" s="46" t="s">
        <v>143</v>
      </c>
      <c r="E14" s="51" t="s">
        <v>144</v>
      </c>
      <c r="F14" s="46">
        <v>0.4</v>
      </c>
      <c r="G14" s="109">
        <v>15</v>
      </c>
      <c r="H14" s="46">
        <v>1</v>
      </c>
      <c r="I14" s="94">
        <v>550</v>
      </c>
    </row>
    <row r="15" spans="2:9" s="50" customFormat="1" ht="15.75" x14ac:dyDescent="0.25">
      <c r="B15" s="95"/>
      <c r="C15" s="96" t="s">
        <v>7</v>
      </c>
      <c r="D15" s="95"/>
      <c r="E15" s="84"/>
      <c r="F15" s="84"/>
      <c r="G15" s="85">
        <v>589</v>
      </c>
      <c r="H15" s="84"/>
      <c r="I15" s="97">
        <v>99364.88</v>
      </c>
    </row>
    <row r="16" spans="2:9" s="50" customFormat="1" ht="15.75" x14ac:dyDescent="0.25">
      <c r="B16" s="42"/>
      <c r="C16" s="98"/>
      <c r="D16" s="99"/>
      <c r="E16" s="34"/>
      <c r="F16" s="34"/>
      <c r="G16" s="34"/>
      <c r="H16" s="34"/>
      <c r="I16" s="100"/>
    </row>
    <row r="17" spans="2:9" s="50" customFormat="1" ht="15.75" x14ac:dyDescent="0.25">
      <c r="B17" s="42"/>
      <c r="C17" s="98"/>
      <c r="D17" s="99"/>
      <c r="E17" s="34"/>
      <c r="F17" s="34"/>
      <c r="G17" s="34"/>
      <c r="H17" s="34"/>
      <c r="I17" s="100"/>
    </row>
    <row r="18" spans="2:9" s="50" customFormat="1" x14ac:dyDescent="0.25">
      <c r="B18" s="42"/>
      <c r="C18" s="34" t="s">
        <v>8</v>
      </c>
      <c r="D18" s="42"/>
      <c r="E18" s="34">
        <v>70</v>
      </c>
      <c r="F18" s="34"/>
      <c r="G18" s="34"/>
      <c r="H18" s="34"/>
      <c r="I18" s="100">
        <v>754377.15</v>
      </c>
    </row>
    <row r="19" spans="2:9" s="2" customFormat="1" x14ac:dyDescent="0.25">
      <c r="B19" s="42"/>
      <c r="C19" s="34"/>
      <c r="D19" s="42"/>
      <c r="E19" s="34"/>
      <c r="F19" s="34"/>
      <c r="G19" s="34"/>
      <c r="H19" s="34"/>
      <c r="I19" s="86"/>
    </row>
    <row r="20" spans="2:9" x14ac:dyDescent="0.25">
      <c r="B20" s="42"/>
      <c r="C20" s="34"/>
      <c r="D20" s="42"/>
      <c r="E20" s="34"/>
      <c r="F20" s="34"/>
      <c r="G20" s="34"/>
      <c r="H20" s="34"/>
      <c r="I20" s="86"/>
    </row>
    <row r="21" spans="2:9" x14ac:dyDescent="0.25">
      <c r="B21" s="42"/>
      <c r="C21" s="34"/>
      <c r="D21" s="42"/>
      <c r="E21" s="34"/>
      <c r="F21" s="34"/>
      <c r="G21" s="34"/>
      <c r="H21" s="34"/>
      <c r="I21" s="86"/>
    </row>
    <row r="22" spans="2:9" x14ac:dyDescent="0.25">
      <c r="B22" s="42"/>
      <c r="C22" s="114" t="s">
        <v>115</v>
      </c>
      <c r="D22" s="114"/>
      <c r="E22" s="114"/>
      <c r="F22" s="114"/>
      <c r="G22" s="114"/>
      <c r="H22" s="114"/>
      <c r="I22" s="114"/>
    </row>
  </sheetData>
  <mergeCells count="2">
    <mergeCell ref="B1:I1"/>
    <mergeCell ref="C22:I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3"/>
  <sheetViews>
    <sheetView view="pageBreakPreview" zoomScale="91" zoomScaleNormal="100" zoomScaleSheetLayoutView="91" workbookViewId="0">
      <selection activeCell="E9" sqref="E9"/>
    </sheetView>
  </sheetViews>
  <sheetFormatPr defaultColWidth="9.140625" defaultRowHeight="15" x14ac:dyDescent="0.25"/>
  <cols>
    <col min="1" max="1" width="9.140625" style="2"/>
    <col min="2" max="2" width="5.140625" style="6" customWidth="1"/>
    <col min="3" max="3" width="35.28515625" style="2" customWidth="1"/>
    <col min="4" max="4" width="11.140625" style="2" customWidth="1"/>
    <col min="5" max="5" width="22.28515625" style="2" customWidth="1"/>
    <col min="6" max="6" width="14.140625" style="2" customWidth="1"/>
    <col min="7" max="7" width="14.85546875" style="2" customWidth="1"/>
    <col min="8" max="8" width="9.42578125" style="2" customWidth="1"/>
    <col min="9" max="9" width="22.28515625" style="2" customWidth="1"/>
    <col min="10" max="16384" width="9.140625" style="2"/>
  </cols>
  <sheetData>
    <row r="1" spans="2:9" ht="81.75" customHeight="1" x14ac:dyDescent="0.25">
      <c r="B1" s="115" t="s">
        <v>123</v>
      </c>
      <c r="C1" s="115"/>
      <c r="D1" s="115"/>
      <c r="E1" s="115"/>
      <c r="F1" s="115"/>
      <c r="G1" s="115"/>
      <c r="H1" s="115"/>
    </row>
    <row r="2" spans="2:9" ht="45" x14ac:dyDescent="0.25">
      <c r="B2" s="8" t="s">
        <v>0</v>
      </c>
      <c r="C2" s="8" t="s">
        <v>1</v>
      </c>
      <c r="D2" s="8" t="s">
        <v>5</v>
      </c>
      <c r="E2" s="8" t="s">
        <v>2</v>
      </c>
      <c r="F2" s="20" t="s">
        <v>3</v>
      </c>
      <c r="G2" s="20" t="s">
        <v>4</v>
      </c>
      <c r="H2" s="9" t="s">
        <v>9</v>
      </c>
    </row>
    <row r="3" spans="2:9" x14ac:dyDescent="0.25">
      <c r="B3" s="17">
        <v>1</v>
      </c>
      <c r="C3" s="14"/>
      <c r="D3" s="19"/>
      <c r="E3" s="1"/>
      <c r="F3" s="27"/>
      <c r="G3" s="27"/>
      <c r="H3" s="28"/>
      <c r="I3" s="5"/>
    </row>
    <row r="4" spans="2:9" ht="15.75" x14ac:dyDescent="0.25">
      <c r="B4" s="16"/>
      <c r="C4" s="10" t="s">
        <v>7</v>
      </c>
      <c r="D4" s="21"/>
      <c r="E4" s="15"/>
      <c r="F4" s="15"/>
      <c r="G4" s="15"/>
      <c r="H4" s="18">
        <f>SUM(H3:H3)</f>
        <v>0</v>
      </c>
    </row>
    <row r="5" spans="2:9" ht="15.75" x14ac:dyDescent="0.25">
      <c r="B5" s="22"/>
      <c r="C5" s="23"/>
      <c r="D5" s="24"/>
      <c r="E5" s="4"/>
      <c r="F5" s="4"/>
      <c r="G5" s="4"/>
      <c r="H5" s="25"/>
    </row>
    <row r="6" spans="2:9" ht="15.75" x14ac:dyDescent="0.25">
      <c r="B6" s="22"/>
      <c r="C6" s="23"/>
      <c r="D6" s="24"/>
      <c r="E6" s="4"/>
      <c r="F6" s="4"/>
      <c r="G6" s="4"/>
      <c r="H6" s="25"/>
    </row>
    <row r="7" spans="2:9" x14ac:dyDescent="0.25">
      <c r="B7" s="7"/>
      <c r="C7" s="4" t="s">
        <v>8</v>
      </c>
      <c r="D7" s="4"/>
      <c r="E7" s="3">
        <v>1</v>
      </c>
      <c r="F7"/>
      <c r="G7"/>
      <c r="H7"/>
    </row>
    <row r="8" spans="2:9" x14ac:dyDescent="0.25">
      <c r="B8" s="7"/>
      <c r="C8" s="4"/>
      <c r="D8" s="4"/>
      <c r="E8" s="3"/>
      <c r="F8"/>
      <c r="G8"/>
      <c r="H8"/>
    </row>
    <row r="9" spans="2:9" x14ac:dyDescent="0.25">
      <c r="B9" s="7"/>
      <c r="C9" s="4"/>
      <c r="D9" s="4"/>
      <c r="E9" s="3"/>
      <c r="F9"/>
      <c r="G9"/>
      <c r="H9"/>
    </row>
    <row r="10" spans="2:9" x14ac:dyDescent="0.25">
      <c r="B10" s="7"/>
      <c r="C10" s="4"/>
      <c r="D10" s="4"/>
      <c r="E10" s="3"/>
      <c r="F10"/>
      <c r="G10"/>
      <c r="H10"/>
    </row>
    <row r="11" spans="2:9" x14ac:dyDescent="0.25">
      <c r="B11" s="26"/>
    </row>
    <row r="12" spans="2:9" x14ac:dyDescent="0.25">
      <c r="B12" s="26"/>
      <c r="C12" s="113" t="s">
        <v>13</v>
      </c>
      <c r="D12" s="113"/>
      <c r="E12" s="113"/>
      <c r="F12" s="113"/>
      <c r="G12" s="113"/>
      <c r="H12" s="113"/>
    </row>
    <row r="13" spans="2:9" x14ac:dyDescent="0.25">
      <c r="B13" s="26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"/>
  <sheetViews>
    <sheetView view="pageBreakPreview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9.140625" style="12"/>
    <col min="2" max="2" width="5.140625" style="13" customWidth="1"/>
    <col min="3" max="3" width="37.28515625" style="12" customWidth="1"/>
    <col min="4" max="4" width="12.140625" style="12" customWidth="1"/>
    <col min="5" max="5" width="16.7109375" style="12" customWidth="1"/>
    <col min="6" max="6" width="22.85546875" style="12" customWidth="1"/>
    <col min="7" max="7" width="20.42578125" style="12" customWidth="1"/>
    <col min="8" max="8" width="16.28515625" style="12" customWidth="1"/>
    <col min="9" max="9" width="15.28515625" style="12" customWidth="1"/>
    <col min="10" max="10" width="11.42578125" style="12" bestFit="1" customWidth="1"/>
    <col min="11" max="11" width="11.5703125" style="12" bestFit="1" customWidth="1"/>
    <col min="12" max="16384" width="9.140625" style="12"/>
  </cols>
  <sheetData>
    <row r="1" spans="1:11" ht="84" customHeight="1" x14ac:dyDescent="0.25">
      <c r="B1" s="112" t="s">
        <v>147</v>
      </c>
      <c r="C1" s="112"/>
      <c r="D1" s="112"/>
      <c r="E1" s="112"/>
      <c r="F1" s="112"/>
      <c r="G1" s="112"/>
      <c r="H1" s="112"/>
      <c r="I1" s="112"/>
    </row>
    <row r="2" spans="1:11" ht="31.5" x14ac:dyDescent="0.25">
      <c r="B2" s="31" t="s">
        <v>0</v>
      </c>
      <c r="C2" s="31" t="s">
        <v>1</v>
      </c>
      <c r="D2" s="31" t="s">
        <v>14</v>
      </c>
      <c r="E2" s="31" t="s">
        <v>11</v>
      </c>
      <c r="F2" s="31" t="s">
        <v>2</v>
      </c>
      <c r="G2" s="31" t="s">
        <v>3</v>
      </c>
      <c r="H2" s="32" t="s">
        <v>15</v>
      </c>
      <c r="I2" s="32" t="s">
        <v>9</v>
      </c>
    </row>
    <row r="3" spans="1:11" ht="84" x14ac:dyDescent="0.25">
      <c r="A3" s="11"/>
      <c r="B3" s="31">
        <v>1</v>
      </c>
      <c r="C3" s="102" t="s">
        <v>124</v>
      </c>
      <c r="D3" s="46" t="s">
        <v>125</v>
      </c>
      <c r="E3" s="47">
        <v>44743</v>
      </c>
      <c r="F3" s="51" t="s">
        <v>126</v>
      </c>
      <c r="G3" s="46">
        <v>0.4</v>
      </c>
      <c r="H3" s="109">
        <v>15</v>
      </c>
      <c r="I3" s="94">
        <v>550</v>
      </c>
    </row>
    <row r="4" spans="1:11" ht="48" x14ac:dyDescent="0.25">
      <c r="B4" s="61">
        <v>2</v>
      </c>
      <c r="C4" s="102" t="s">
        <v>127</v>
      </c>
      <c r="D4" s="46" t="s">
        <v>128</v>
      </c>
      <c r="E4" s="47">
        <v>44743</v>
      </c>
      <c r="F4" s="51" t="s">
        <v>129</v>
      </c>
      <c r="G4" s="46">
        <v>0.22</v>
      </c>
      <c r="H4" s="109">
        <v>15</v>
      </c>
      <c r="I4" s="94">
        <v>550</v>
      </c>
    </row>
    <row r="5" spans="1:11" ht="48" x14ac:dyDescent="0.25">
      <c r="B5" s="31">
        <v>3</v>
      </c>
      <c r="C5" s="102" t="s">
        <v>130</v>
      </c>
      <c r="D5" s="46" t="s">
        <v>131</v>
      </c>
      <c r="E5" s="47">
        <v>44743</v>
      </c>
      <c r="F5" s="51" t="s">
        <v>132</v>
      </c>
      <c r="G5" s="46">
        <v>0.22</v>
      </c>
      <c r="H5" s="109">
        <v>15</v>
      </c>
      <c r="I5" s="94">
        <v>550</v>
      </c>
    </row>
    <row r="6" spans="1:11" ht="60" x14ac:dyDescent="0.25">
      <c r="B6" s="61">
        <v>4</v>
      </c>
      <c r="C6" s="102" t="s">
        <v>20</v>
      </c>
      <c r="D6" s="46" t="s">
        <v>47</v>
      </c>
      <c r="E6" s="47">
        <v>44743</v>
      </c>
      <c r="F6" s="51" t="s">
        <v>21</v>
      </c>
      <c r="G6" s="46">
        <v>0.22</v>
      </c>
      <c r="H6" s="109">
        <v>15</v>
      </c>
      <c r="I6" s="94">
        <v>550</v>
      </c>
    </row>
    <row r="7" spans="1:11" ht="24" x14ac:dyDescent="0.25">
      <c r="B7" s="31">
        <v>5</v>
      </c>
      <c r="C7" s="102" t="s">
        <v>133</v>
      </c>
      <c r="D7" s="46" t="s">
        <v>134</v>
      </c>
      <c r="E7" s="47">
        <v>44743</v>
      </c>
      <c r="F7" s="51" t="s">
        <v>135</v>
      </c>
      <c r="G7" s="46">
        <v>0.4</v>
      </c>
      <c r="H7" s="109">
        <v>15</v>
      </c>
      <c r="I7" s="94">
        <v>550</v>
      </c>
    </row>
    <row r="8" spans="1:11" ht="48" x14ac:dyDescent="0.25">
      <c r="B8" s="61">
        <v>6</v>
      </c>
      <c r="C8" s="102" t="s">
        <v>136</v>
      </c>
      <c r="D8" s="46" t="s">
        <v>137</v>
      </c>
      <c r="E8" s="47">
        <v>44743</v>
      </c>
      <c r="F8" s="51" t="s">
        <v>138</v>
      </c>
      <c r="G8" s="46">
        <v>0.22</v>
      </c>
      <c r="H8" s="109">
        <v>15</v>
      </c>
      <c r="I8" s="94">
        <v>550</v>
      </c>
    </row>
    <row r="9" spans="1:11" ht="24" x14ac:dyDescent="0.25">
      <c r="B9" s="31">
        <v>7</v>
      </c>
      <c r="C9" s="102" t="s">
        <v>18</v>
      </c>
      <c r="D9" s="46" t="s">
        <v>46</v>
      </c>
      <c r="E9" s="47">
        <v>44743</v>
      </c>
      <c r="F9" s="51" t="s">
        <v>19</v>
      </c>
      <c r="G9" s="46">
        <v>0.22</v>
      </c>
      <c r="H9" s="109">
        <v>15</v>
      </c>
      <c r="I9" s="94">
        <v>550</v>
      </c>
    </row>
    <row r="10" spans="1:11" ht="36" x14ac:dyDescent="0.25">
      <c r="B10" s="61">
        <v>8</v>
      </c>
      <c r="C10" s="102" t="s">
        <v>116</v>
      </c>
      <c r="D10" s="46" t="s">
        <v>117</v>
      </c>
      <c r="E10" s="47">
        <v>44743</v>
      </c>
      <c r="F10" s="51" t="s">
        <v>118</v>
      </c>
      <c r="G10" s="46">
        <v>0.22</v>
      </c>
      <c r="H10" s="109">
        <v>15</v>
      </c>
      <c r="I10" s="94">
        <v>550</v>
      </c>
    </row>
    <row r="11" spans="1:11" ht="36" x14ac:dyDescent="0.25">
      <c r="B11" s="31">
        <v>9</v>
      </c>
      <c r="C11" s="102" t="s">
        <v>27</v>
      </c>
      <c r="D11" s="46" t="s">
        <v>48</v>
      </c>
      <c r="E11" s="47">
        <v>44750</v>
      </c>
      <c r="F11" s="51" t="s">
        <v>28</v>
      </c>
      <c r="G11" s="46">
        <v>0.4</v>
      </c>
      <c r="H11" s="109">
        <v>15</v>
      </c>
      <c r="I11" s="94">
        <v>550</v>
      </c>
    </row>
    <row r="12" spans="1:11" ht="24" x14ac:dyDescent="0.25">
      <c r="B12" s="61">
        <v>10</v>
      </c>
      <c r="C12" s="102" t="s">
        <v>40</v>
      </c>
      <c r="D12" s="46" t="s">
        <v>50</v>
      </c>
      <c r="E12" s="47">
        <v>44746</v>
      </c>
      <c r="F12" s="51" t="s">
        <v>44</v>
      </c>
      <c r="G12" s="46">
        <v>0.4</v>
      </c>
      <c r="H12" s="109">
        <v>15</v>
      </c>
      <c r="I12" s="94">
        <v>550</v>
      </c>
    </row>
    <row r="13" spans="1:11" ht="72" x14ac:dyDescent="0.25">
      <c r="B13" s="31">
        <v>11</v>
      </c>
      <c r="C13" s="102" t="s">
        <v>41</v>
      </c>
      <c r="D13" s="46" t="s">
        <v>122</v>
      </c>
      <c r="E13" s="47">
        <v>44743</v>
      </c>
      <c r="F13" s="51" t="s">
        <v>42</v>
      </c>
      <c r="G13" s="46">
        <v>0.4</v>
      </c>
      <c r="H13" s="109">
        <v>260</v>
      </c>
      <c r="I13" s="94">
        <v>14436.68</v>
      </c>
    </row>
    <row r="14" spans="1:11" ht="24" x14ac:dyDescent="0.25">
      <c r="B14" s="61">
        <v>12</v>
      </c>
      <c r="C14" s="102" t="s">
        <v>119</v>
      </c>
      <c r="D14" s="46" t="s">
        <v>120</v>
      </c>
      <c r="E14" s="47">
        <v>44749</v>
      </c>
      <c r="F14" s="51" t="s">
        <v>121</v>
      </c>
      <c r="G14" s="46">
        <v>0.4</v>
      </c>
      <c r="H14" s="109">
        <v>150</v>
      </c>
      <c r="I14" s="94">
        <v>62787.6</v>
      </c>
      <c r="K14" s="12">
        <f>I14/1.2</f>
        <v>52323</v>
      </c>
    </row>
    <row r="15" spans="1:11" s="44" customFormat="1" ht="48" x14ac:dyDescent="0.25">
      <c r="B15" s="31">
        <v>13</v>
      </c>
      <c r="C15" s="102" t="s">
        <v>32</v>
      </c>
      <c r="D15" s="46" t="s">
        <v>49</v>
      </c>
      <c r="E15" s="47">
        <v>44760</v>
      </c>
      <c r="F15" s="51" t="s">
        <v>33</v>
      </c>
      <c r="G15" s="46">
        <v>0.4</v>
      </c>
      <c r="H15" s="109">
        <v>15</v>
      </c>
      <c r="I15" s="94">
        <v>550</v>
      </c>
    </row>
    <row r="16" spans="1:11" s="44" customFormat="1" ht="45" x14ac:dyDescent="0.25">
      <c r="B16" s="61">
        <v>14</v>
      </c>
      <c r="C16" s="67" t="s">
        <v>16</v>
      </c>
      <c r="D16" s="79" t="s">
        <v>45</v>
      </c>
      <c r="E16" s="103">
        <v>44761</v>
      </c>
      <c r="F16" s="104" t="s">
        <v>17</v>
      </c>
      <c r="G16" s="79">
        <v>10</v>
      </c>
      <c r="H16" s="69">
        <v>150</v>
      </c>
      <c r="I16" s="106">
        <v>646975.42000000004</v>
      </c>
    </row>
    <row r="17" spans="2:9" s="45" customFormat="1" ht="15.75" x14ac:dyDescent="0.25">
      <c r="B17" s="84"/>
      <c r="C17" s="96" t="s">
        <v>7</v>
      </c>
      <c r="D17" s="84"/>
      <c r="E17" s="84"/>
      <c r="F17" s="84"/>
      <c r="G17" s="84"/>
      <c r="H17" s="33">
        <f>SUM(H3:H16)</f>
        <v>725</v>
      </c>
      <c r="I17" s="97">
        <f>SUM(I3:I16)</f>
        <v>730249.70000000007</v>
      </c>
    </row>
    <row r="18" spans="2:9" s="45" customFormat="1" x14ac:dyDescent="0.25">
      <c r="B18" s="34"/>
      <c r="C18" s="34"/>
      <c r="D18" s="34"/>
      <c r="E18" s="34"/>
      <c r="F18" s="34"/>
      <c r="G18" s="34"/>
      <c r="H18" s="42"/>
      <c r="I18" s="100"/>
    </row>
    <row r="19" spans="2:9" s="44" customFormat="1" x14ac:dyDescent="0.25">
      <c r="B19" s="35"/>
      <c r="C19" s="34" t="s">
        <v>8</v>
      </c>
      <c r="D19" s="34"/>
      <c r="E19" s="35">
        <v>94</v>
      </c>
      <c r="F19" s="35"/>
      <c r="G19" s="35"/>
      <c r="H19" s="105">
        <v>3214.15</v>
      </c>
      <c r="I19" s="105">
        <v>9050300.4700000007</v>
      </c>
    </row>
    <row r="20" spans="2:9" x14ac:dyDescent="0.25">
      <c r="B20" s="35"/>
      <c r="C20" s="34"/>
      <c r="D20" s="34"/>
      <c r="E20" s="35"/>
      <c r="F20" s="35"/>
      <c r="G20" s="35"/>
      <c r="H20" s="36"/>
      <c r="I20" s="35"/>
    </row>
    <row r="21" spans="2:9" x14ac:dyDescent="0.25">
      <c r="B21" s="34"/>
      <c r="C21" s="34"/>
      <c r="D21" s="34"/>
      <c r="E21" s="34"/>
      <c r="F21" s="34"/>
      <c r="G21" s="34"/>
      <c r="H21" s="42"/>
      <c r="I21" s="34"/>
    </row>
    <row r="22" spans="2:9" x14ac:dyDescent="0.25">
      <c r="B22" s="34"/>
      <c r="C22" s="114" t="s">
        <v>13</v>
      </c>
      <c r="D22" s="114"/>
      <c r="E22" s="114"/>
      <c r="F22" s="114"/>
      <c r="G22" s="114"/>
      <c r="H22" s="114"/>
      <c r="I22" s="34"/>
    </row>
  </sheetData>
  <sortState xmlns:xlrd2="http://schemas.microsoft.com/office/spreadsheetml/2017/richdata2" ref="A3:I11">
    <sortCondition ref="E3:E11"/>
  </sortState>
  <mergeCells count="2">
    <mergeCell ref="B1:I1"/>
    <mergeCell ref="C22:H22"/>
  </mergeCells>
  <printOptions horizontalCentered="1"/>
  <pageMargins left="0.7" right="0.7" top="0.75" bottom="0.75" header="0.3" footer="0.3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2022-08-03T04:52:08Z</dcterms:modified>
</cp:coreProperties>
</file>