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-120" yWindow="-120" windowWidth="29040" windowHeight="15840" activeTab="2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definedNames>
    <definedName name="_xlnm._FilterDatabase" localSheetId="4" hidden="1">'выполненные присоед-я'!$A$3:$I$11</definedName>
    <definedName name="_xlnm.Print_Area" localSheetId="4">'выполненные присоед-я'!$B$1:$I$28</definedName>
    <definedName name="_xlnm.Print_Area" localSheetId="2">договора!$B$1:$I$24</definedName>
    <definedName name="_xlnm.Print_Area" localSheetId="3">'договора растор'!$B$1:$H$12</definedName>
    <definedName name="_xlnm.Print_Area" localSheetId="0">заявки!$B$1:$G$37</definedName>
    <definedName name="_xlnm.Print_Area" localSheetId="1">'заявки аннулир'!$B$1:$G$16</definedName>
  </definedNames>
  <calcPr calcId="145621"/>
</workbook>
</file>

<file path=xl/calcChain.xml><?xml version="1.0" encoding="utf-8"?>
<calcChain xmlns="http://schemas.openxmlformats.org/spreadsheetml/2006/main">
  <c r="I17" i="4" l="1"/>
  <c r="G8" i="5"/>
  <c r="I20" i="6"/>
  <c r="G31" i="1"/>
  <c r="K14" i="6" l="1"/>
  <c r="H4" i="7" l="1"/>
</calcChain>
</file>

<file path=xl/sharedStrings.xml><?xml version="1.0" encoding="utf-8"?>
<sst xmlns="http://schemas.openxmlformats.org/spreadsheetml/2006/main" count="247" uniqueCount="190">
  <si>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</si>
  <si>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</si>
  <si>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</si>
  <si>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</si>
  <si>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</si>
  <si>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</si>
  <si>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</si>
  <si>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</si>
  <si>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</si>
  <si>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</si>
  <si>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</si>
  <si>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</si>
  <si>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</si>
  <si>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</si>
  <si>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Номер акта</t>
  </si>
  <si>
    <t>Присоединенная мощность, кВт</t>
  </si>
  <si>
    <t>РЕЕСТР
расторгнутых договоров на технологическое присоединение
к электрическим сетям по ООО ЭСК "Энергия"
за май 2022 года</t>
  </si>
  <si>
    <t>Общество с ограниченной ответственностью "Региональная сетевая компания"</t>
  </si>
  <si>
    <t>Емельяновский район, п Элита, ул Центральная, кадастровый номер земельного участка 24:11:0340101:4425</t>
  </si>
  <si>
    <t>Филиппова Светлана Анатольевна</t>
  </si>
  <si>
    <t xml:space="preserve"> село Такое, территория СНТ Лесное, улица Полевая, земельный участок 15</t>
  </si>
  <si>
    <t>Волкова Галина Александровна</t>
  </si>
  <si>
    <t>Малиновка поселок, Дружба сад, участок 257</t>
  </si>
  <si>
    <t>З-56</t>
  </si>
  <si>
    <t xml:space="preserve"> пгт.емельяново, ул.2-х борцов 32</t>
  </si>
  <si>
    <t>Кузьмин Сергей Александрович</t>
  </si>
  <si>
    <t>Емельяновский район,ДНТ Лесное ул.Полевая участок 2</t>
  </si>
  <si>
    <t>Оголь Елена Леонидовна</t>
  </si>
  <si>
    <t>Емельяновский район п. Элита ул. Светлая кадастровый номер 24:11:0340101:4472</t>
  </si>
  <si>
    <t>Семенютина Надежда Петровна</t>
  </si>
  <si>
    <t>Красноярский край Ачинский район п. Малиновка садовое общество "Дружба", участок №272</t>
  </si>
  <si>
    <t xml:space="preserve">Якименко Ирина Николаевна </t>
  </si>
  <si>
    <t>Красноярский край,Дзержинский район, село Дзержинское Ул. Труда дом 1</t>
  </si>
  <si>
    <t>З-97</t>
  </si>
  <si>
    <t>Директор ООО ЭСК "Энергия"                                                                                                              А.В. Портнягин</t>
  </si>
  <si>
    <t>КГБПОУ "Канский Техникум Отраслевых Технологий и Сельского Хозяйства"</t>
  </si>
  <si>
    <t>10-ДЗ/2022</t>
  </si>
  <si>
    <t>Красноярский край, Дзержинский район, с. Дзержинское, ул. Советская, д.14</t>
  </si>
  <si>
    <t>2-Л/2022</t>
  </si>
  <si>
    <t>Итого</t>
  </si>
  <si>
    <t>РЕЕСТР
заявок на технологическое присоединение
к электрическим сетям по ООО ЭСК "Энергия"
за июнь 2022 года</t>
  </si>
  <si>
    <t>РЕЕСТР
аннулированных заявок на технологическое присоединение
к электрическим сетям по ООО ЭСК "Энергия за июнь 2022года</t>
  </si>
  <si>
    <t>Мандриков Виктор Николаевич</t>
  </si>
  <si>
    <t>Нижнеингашский район, пос.Тинской, ул.Пушкина, 9</t>
  </si>
  <si>
    <t>Степанов Игорь Леонидович</t>
  </si>
  <si>
    <t>З-98</t>
  </si>
  <si>
    <t>Емельяновский район, Элита ,ул .Светлая 10</t>
  </si>
  <si>
    <t xml:space="preserve">Руденова Евгения Викторовна </t>
  </si>
  <si>
    <t>З-99</t>
  </si>
  <si>
    <t>Ачинский район, п.Малиновка, СО "Дружба" , с/у № 356</t>
  </si>
  <si>
    <t>Байгина Татьяна Петровна</t>
  </si>
  <si>
    <t>З-100</t>
  </si>
  <si>
    <t>Емельяновский район, п.Элита, ул. Видная уч. 9/3</t>
  </si>
  <si>
    <t>Дроздова Марина Георгиевна</t>
  </si>
  <si>
    <t>З-101</t>
  </si>
  <si>
    <t>Емельновский район, п.Элита, ул. Сибирский тракт , д.6</t>
  </si>
  <si>
    <t>Меркушин Александр Александрович</t>
  </si>
  <si>
    <t>З-102</t>
  </si>
  <si>
    <t xml:space="preserve"> Емельяновский район, Емельяново,, ул. Посадская ,д.3 кв.2</t>
  </si>
  <si>
    <t>Михеев владимир Анатольевич</t>
  </si>
  <si>
    <t>З-103</t>
  </si>
  <si>
    <t>п. Кедровый ул Павлова 2</t>
  </si>
  <si>
    <t>ООО «НТЦ«Геотехнология»</t>
  </si>
  <si>
    <t>З-104</t>
  </si>
  <si>
    <t>Красноярский край, Емельяновский район, р.п. Емельяново, ул. Урожайная, участок №6, к.н. 24:11:0010104:4850.</t>
  </si>
  <si>
    <r>
      <t>Любимова</t>
    </r>
    <r>
      <rPr>
        <sz val="12"/>
        <color rgb="FF333333"/>
        <rFont val="Helvetica"/>
        <family val="2"/>
      </rPr>
      <t xml:space="preserve"> </t>
    </r>
    <r>
      <rPr>
        <sz val="12"/>
        <color rgb="FF333333"/>
        <rFont val="Arial"/>
        <family val="2"/>
        <charset val="204"/>
      </rPr>
      <t>Нина</t>
    </r>
    <r>
      <rPr>
        <sz val="12"/>
        <color rgb="FF333333"/>
        <rFont val="Helvetica"/>
        <family val="2"/>
      </rPr>
      <t xml:space="preserve"> </t>
    </r>
    <r>
      <rPr>
        <sz val="12"/>
        <color rgb="FF333333"/>
        <rFont val="Arial"/>
        <family val="2"/>
        <charset val="204"/>
      </rPr>
      <t>Евгеньевна</t>
    </r>
  </si>
  <si>
    <t>З-105</t>
  </si>
  <si>
    <t>Красноярский край, Емельяновский район, ДНТ "Шарье", проезд Крутой, участок № 103</t>
  </si>
  <si>
    <t>Гурина Ирина Анатольевна</t>
  </si>
  <si>
    <t>З-106</t>
  </si>
  <si>
    <t>Емельяновский район, пос. Элита, ул. Видная, участок 11</t>
  </si>
  <si>
    <r>
      <t>Яровая</t>
    </r>
    <r>
      <rPr>
        <sz val="12"/>
        <color rgb="FF333333"/>
        <rFont val="Helvetica"/>
        <family val="2"/>
      </rPr>
      <t xml:space="preserve"> </t>
    </r>
    <r>
      <rPr>
        <sz val="12"/>
        <color rgb="FF333333"/>
        <rFont val="Arial"/>
        <family val="2"/>
        <charset val="204"/>
      </rPr>
      <t>Наталья</t>
    </r>
    <r>
      <rPr>
        <sz val="12"/>
        <color rgb="FF333333"/>
        <rFont val="Helvetica"/>
        <family val="2"/>
      </rPr>
      <t xml:space="preserve"> </t>
    </r>
    <r>
      <rPr>
        <sz val="12"/>
        <color rgb="FF333333"/>
        <rFont val="Arial"/>
        <family val="2"/>
        <charset val="204"/>
      </rPr>
      <t>Валерьевна</t>
    </r>
  </si>
  <si>
    <t>З-107</t>
  </si>
  <si>
    <t>Ачинский район п. Малиновка садовое общество "Дружба", участок №324</t>
  </si>
  <si>
    <t>Корнейчук Владимир Владимирович</t>
  </si>
  <si>
    <t>З-109</t>
  </si>
  <si>
    <t>п. Элита ул. Широкая кадастровый номер участка 24:11:0340101:4654</t>
  </si>
  <si>
    <t>Ковалев Иван Анатольевич</t>
  </si>
  <si>
    <t>З-110</t>
  </si>
  <si>
    <t>с. Дзержинское ул Горького 129</t>
  </si>
  <si>
    <t>Ярицын Алексей Викторович</t>
  </si>
  <si>
    <t>З-111</t>
  </si>
  <si>
    <t>Емельяновский район, деревня Бугачево, ул.Лесная 7</t>
  </si>
  <si>
    <t>матвейкина елена константиновна</t>
  </si>
  <si>
    <t>З-112</t>
  </si>
  <si>
    <t>красноярский край, нижнеингашский район, п.тинской, ул.дачная. д.57 кв.2.</t>
  </si>
  <si>
    <t>Соколова Людмила Станиславовна</t>
  </si>
  <si>
    <t>З-114</t>
  </si>
  <si>
    <t>Малиновка поселок, Дружба сад, участок 63</t>
  </si>
  <si>
    <t>Медведева Валерия Кирилловна</t>
  </si>
  <si>
    <t>З-115</t>
  </si>
  <si>
    <t>Ачинский район, п. Малиновка участок 50</t>
  </si>
  <si>
    <t>Конина Галина Павловна</t>
  </si>
  <si>
    <t>З-116</t>
  </si>
  <si>
    <t xml:space="preserve">Ковалева Ольга Сергеевна </t>
  </si>
  <si>
    <t>З-117</t>
  </si>
  <si>
    <t>Писарев Алексей Иванович</t>
  </si>
  <si>
    <t>З-118</t>
  </si>
  <si>
    <t>Аграшева Мария Петровна</t>
  </si>
  <si>
    <t>З-119</t>
  </si>
  <si>
    <t>Емельяновский район, шуваевский С/с п.Сухая Балка территория Автодорога Красноярск- Енисейск ,километр 15-й ,з/у 8</t>
  </si>
  <si>
    <t>З-120</t>
  </si>
  <si>
    <t>Сырова Ольга Владимировна</t>
  </si>
  <si>
    <t>З-121</t>
  </si>
  <si>
    <t>Малиновский сельсовет поселок Малиновка сад Дружба, земельный участок 2</t>
  </si>
  <si>
    <t>Хромова Елена Александровна</t>
  </si>
  <si>
    <t>З-124</t>
  </si>
  <si>
    <t xml:space="preserve">ДНТ Шарье проезд Марьина Роща 134 </t>
  </si>
  <si>
    <t>Целлер Татьяна Александровна</t>
  </si>
  <si>
    <t xml:space="preserve">СНТ СН Золотые ключи </t>
  </si>
  <si>
    <t>З-108</t>
  </si>
  <si>
    <t>п.солонцы ДНТ Золотые ключи дорога №1</t>
  </si>
  <si>
    <t>Местная религиозная организация провославный Приход храма Рождества Христова с.Дзержинское Красноярского края Канской Епархии Русской П</t>
  </si>
  <si>
    <t>З-113</t>
  </si>
  <si>
    <t>с. Дзержинское, ул. Ленина, д. 15А</t>
  </si>
  <si>
    <t>Смирнов Михаил Евгеньевич</t>
  </si>
  <si>
    <t>З-122</t>
  </si>
  <si>
    <t>Красноярский край, Емельяновский район, п.Элита, улица Уютная, участок 18</t>
  </si>
  <si>
    <t>Соловьев Вячеслав Анатольевич</t>
  </si>
  <si>
    <t>З-125</t>
  </si>
  <si>
    <t>Красноярский край Ачинский район, СО "Дружба", участок № 285</t>
  </si>
  <si>
    <t>с. Дзержинское, ул. Колхозная, з/у 116 24:10:0201003:1098</t>
  </si>
  <si>
    <t>Дзержинское, улДенисовская 137</t>
  </si>
  <si>
    <t>р.п. Емельяново, ул. Посадская, д. 15, кв. 1</t>
  </si>
  <si>
    <r>
      <t>Емельяновский раойн, п</t>
    </r>
    <r>
      <rPr>
        <sz val="9"/>
        <color rgb="FF333333"/>
        <rFont val="Calibri"/>
        <family val="2"/>
        <charset val="204"/>
        <scheme val="minor"/>
      </rPr>
      <t>. Солонцы ДНТ Геоцинт ул. Алпийская з/у 9</t>
    </r>
  </si>
  <si>
    <t>РЕЕСТР
договоров на технологическое присоединение
к электрическим сетям по ООО ЭСК "Энергия"
за июнь 2022года</t>
  </si>
  <si>
    <t>РЕЕСТР
выполненных присоединений
к электрическим сетям ООО ЭСК "Энергия"
за июнь 2022года</t>
  </si>
  <si>
    <t>ПАО "Россети Сибирь"</t>
  </si>
  <si>
    <t>Гасанов Табир Мирза оглы</t>
  </si>
  <si>
    <t>Глёков Евгений Федорович</t>
  </si>
  <si>
    <t>Казимирский Сергей Николаевич</t>
  </si>
  <si>
    <t>Карелин Александр Юрьевич</t>
  </si>
  <si>
    <t>Григорьев Александр Сергеевич</t>
  </si>
  <si>
    <t>Рожанская Надежда Степановна</t>
  </si>
  <si>
    <t>Мамаев Сергей Геннадьевич</t>
  </si>
  <si>
    <t>Кряжева Елена Анатольевна</t>
  </si>
  <si>
    <t>Баскакова Ирина Александровна</t>
  </si>
  <si>
    <t>Гурская Людмила Александровна</t>
  </si>
  <si>
    <t>1-Э/2022</t>
  </si>
  <si>
    <t>4-ДЗ/2022</t>
  </si>
  <si>
    <t>6-Б/2022</t>
  </si>
  <si>
    <t>9-Е/2021</t>
  </si>
  <si>
    <t>6-Э/2021</t>
  </si>
  <si>
    <t>7-Э/2021</t>
  </si>
  <si>
    <t>4-Е/2021</t>
  </si>
  <si>
    <t>69-Э/2020</t>
  </si>
  <si>
    <t>60-Дз/2021</t>
  </si>
  <si>
    <t>67-Дз/2021</t>
  </si>
  <si>
    <t>3-Л/2022</t>
  </si>
  <si>
    <t>5-Э/2022</t>
  </si>
  <si>
    <t>6-Э/2022</t>
  </si>
  <si>
    <t>7-Э/2022</t>
  </si>
  <si>
    <t>Емельяновский район, п.элита, ул. Дорожная .ул.2-я Ключевая, 24:11:0340101:519,24:11:0340101:1586</t>
  </si>
  <si>
    <t>красноярский край, Дзержинский район, с. Дзержинское, ул. Горького 115</t>
  </si>
  <si>
    <t>Емельяновский район, д. Бугачево, ул.Молодёжная, 24</t>
  </si>
  <si>
    <t>п. Емельяново, ул. Посадская, д. 4, кв. 6</t>
  </si>
  <si>
    <t>п. Элита, ул. Уюьная, уч. 14</t>
  </si>
  <si>
    <t>п. Элита, ул. Видная, 9/1</t>
  </si>
  <si>
    <t>п. Емельяново, ул. Посадская, д. 4, кв. 8</t>
  </si>
  <si>
    <t>п. Элита, ул. Видная, уч. 16</t>
  </si>
  <si>
    <t>с. Дзержинское, ул. Транспортная, 10</t>
  </si>
  <si>
    <t>с. Дзержинское, ул. Советская, 3/2</t>
  </si>
  <si>
    <t>с. Дзержинское , ул.Красноармейская 151 кв.1</t>
  </si>
  <si>
    <t>30-Дз/2020</t>
  </si>
  <si>
    <t>Администрация поселка Кедровый Красноярского края</t>
  </si>
  <si>
    <t xml:space="preserve">Шмидт Владислав Волдемаров </t>
  </si>
  <si>
    <t>Зайцев Иван Александрович</t>
  </si>
  <si>
    <t>3-17</t>
  </si>
  <si>
    <t>3-18</t>
  </si>
  <si>
    <t>3-21</t>
  </si>
  <si>
    <t>3-47</t>
  </si>
  <si>
    <t>п. Кедровый Красноярского края ул. Багирова, 20  (светофор)</t>
  </si>
  <si>
    <t>п. Кедровый Красноярского края ул. Ленина, 2 стр.1  (светофор)</t>
  </si>
  <si>
    <t>Дзержинский район, с.Дзержинское, ул. Е-Никитиной д.15, кв 2</t>
  </si>
  <si>
    <t>с. Дзержинское, ул. Советская 16</t>
  </si>
  <si>
    <t>Писарев денис иванович</t>
  </si>
  <si>
    <t>ИП Чопоров Юрий Алекасееви</t>
  </si>
  <si>
    <t>Бочаров Евгений Леонович</t>
  </si>
  <si>
    <t>1-А/2022</t>
  </si>
  <si>
    <t>4-Э/2022</t>
  </si>
  <si>
    <t>9-М/2022</t>
  </si>
  <si>
    <t>16-Н/2022</t>
  </si>
  <si>
    <t>11-М/2022</t>
  </si>
  <si>
    <t>15-ДЗ/2022</t>
  </si>
  <si>
    <t>12-М/2022</t>
  </si>
  <si>
    <t>4-Е/2022</t>
  </si>
  <si>
    <t>38-Е/2022</t>
  </si>
  <si>
    <t>6-Е/2022</t>
  </si>
  <si>
    <t>г. Ачинск, Южная промзона квартал 6 строение 3</t>
  </si>
  <si>
    <t>г.Назарово, ул. 1-я Коммунальная зд.1А,24:54:0105001:55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</si>
</sst>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2"/>
      <color rgb="FF333333"/>
      <name val="Helvetica"/>
      <family val="2"/>
    </font>
    <font>
      <sz val="9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sz val="12"/>
      <color rgb="FF333333"/>
      <name val="Arial"/>
      <family val="2"/>
      <charset val="204"/>
    </font>
    <font>
      <sz val="9"/>
      <color rgb="FF33333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8">
    <xf numFmtId="0" fontId="0" fillId="0" borderId="0"/>
    <xf numFmtId="0" fontId="5" fillId="0" borderId="0"/>
    <xf numFmtId="0" fontId="4" fillId="0" borderId="0"/>
    <xf numFmtId="0" fontId="2" fillId="0" borderId="0"/>
    <xf numFmtId="0" fontId="2" fillId="0" borderId="0"/>
    <xf numFmtId="4" fontId="22" fillId="3" borderId="1" applyBorder="0">
      <alignment horizontal="right"/>
    </xf>
    <xf numFmtId="0" fontId="23" fillId="0" borderId="0" applyNumberFormat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0">
    <xf numFmtId="0" fontId="0" fillId="0" borderId="0" xfId="0"/>
    <xf numFmtId="0" fontId="9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2" fontId="11" fillId="2" borderId="1" xfId="0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2" fontId="0" fillId="2" borderId="1" xfId="0" applyNumberFormat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/>
    </xf>
    <xf numFmtId="0" fontId="5" fillId="0" borderId="0" xfId="1" applyAlignment="1">
      <alignment vertical="center"/>
    </xf>
    <xf numFmtId="0" fontId="5" fillId="0" borderId="0" xfId="1"/>
    <xf numFmtId="0" fontId="5" fillId="0" borderId="0" xfId="1" applyBorder="1" applyAlignment="1">
      <alignment vertical="center"/>
    </xf>
    <xf numFmtId="0" fontId="5" fillId="0" borderId="0" xfId="1" applyBorder="1"/>
    <xf numFmtId="0" fontId="5" fillId="0" borderId="0" xfId="1" applyAlignment="1">
      <alignment horizontal="center"/>
    </xf>
    <xf numFmtId="0" fontId="5" fillId="0" borderId="0" xfId="1" applyBorder="1" applyAlignment="1">
      <alignment horizontal="center" vertical="center"/>
    </xf>
    <xf numFmtId="0" fontId="5" fillId="0" borderId="0" xfId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20" fillId="2" borderId="1" xfId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0" fontId="7" fillId="2" borderId="1" xfId="3" applyFont="1" applyFill="1" applyBorder="1" applyAlignment="1">
      <alignment horizontal="center" vertical="center" wrapText="1"/>
    </xf>
    <xf numFmtId="0" fontId="2" fillId="2" borderId="1" xfId="3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2" fillId="0" borderId="0" xfId="3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164" fontId="2" fillId="0" borderId="1" xfId="3" applyNumberFormat="1" applyBorder="1" applyAlignment="1">
      <alignment horizontal="center" vertical="center" wrapText="1"/>
    </xf>
    <xf numFmtId="0" fontId="10" fillId="0" borderId="1" xfId="3" applyFont="1" applyBorder="1" applyAlignment="1">
      <alignment vertical="center"/>
    </xf>
    <xf numFmtId="4" fontId="14" fillId="0" borderId="1" xfId="3" applyNumberFormat="1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2" fillId="0" borderId="0" xfId="3" applyFont="1" applyBorder="1" applyAlignment="1">
      <alignment horizontal="center" vertical="center"/>
    </xf>
    <xf numFmtId="0" fontId="2" fillId="0" borderId="0" xfId="3" applyBorder="1" applyAlignment="1">
      <alignment vertical="center"/>
    </xf>
    <xf numFmtId="164" fontId="2" fillId="0" borderId="0" xfId="3" applyNumberFormat="1" applyBorder="1" applyAlignment="1">
      <alignment vertical="center"/>
    </xf>
    <xf numFmtId="164" fontId="2" fillId="0" borderId="0" xfId="3" applyNumberFormat="1" applyAlignment="1">
      <alignment vertical="center"/>
    </xf>
    <xf numFmtId="0" fontId="16" fillId="0" borderId="1" xfId="3" applyFont="1" applyBorder="1" applyAlignment="1">
      <alignment horizontal="center" vertical="center" wrapText="1"/>
    </xf>
    <xf numFmtId="164" fontId="14" fillId="0" borderId="1" xfId="3" applyNumberFormat="1" applyFont="1" applyBorder="1" applyAlignment="1">
      <alignment horizontal="center" vertical="center"/>
    </xf>
    <xf numFmtId="0" fontId="14" fillId="0" borderId="1" xfId="3" applyFont="1" applyBorder="1" applyAlignment="1">
      <alignment vertical="center"/>
    </xf>
    <xf numFmtId="0" fontId="18" fillId="0" borderId="1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/>
    </xf>
    <xf numFmtId="0" fontId="0" fillId="0" borderId="0" xfId="0"/>
    <xf numFmtId="0" fontId="8" fillId="2" borderId="0" xfId="3" applyFont="1" applyFill="1" applyBorder="1" applyAlignment="1">
      <alignment horizontal="center" vertical="center"/>
    </xf>
    <xf numFmtId="0" fontId="2" fillId="2" borderId="0" xfId="3" applyFill="1" applyBorder="1" applyAlignment="1">
      <alignment vertical="center"/>
    </xf>
    <xf numFmtId="0" fontId="2" fillId="2" borderId="0" xfId="3" applyFill="1" applyBorder="1" applyAlignment="1">
      <alignment horizontal="center" vertical="center"/>
    </xf>
    <xf numFmtId="0" fontId="8" fillId="2" borderId="0" xfId="3" applyFont="1" applyFill="1" applyBorder="1" applyAlignment="1">
      <alignment vertical="center"/>
    </xf>
    <xf numFmtId="0" fontId="2" fillId="0" borderId="1" xfId="3" applyBorder="1" applyAlignment="1">
      <alignment vertical="center"/>
    </xf>
    <xf numFmtId="164" fontId="2" fillId="2" borderId="0" xfId="3" applyNumberForma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2" fillId="0" borderId="1" xfId="3" applyBorder="1" applyAlignment="1">
      <alignment horizontal="center" vertical="center" wrapText="1"/>
    </xf>
    <xf numFmtId="0" fontId="2" fillId="0" borderId="0" xfId="3" applyBorder="1" applyAlignment="1">
      <alignment vertical="center"/>
    </xf>
    <xf numFmtId="0" fontId="2" fillId="0" borderId="0" xfId="3" applyAlignment="1">
      <alignment horizontal="center"/>
    </xf>
    <xf numFmtId="0" fontId="2" fillId="0" borderId="0" xfId="3" applyBorder="1"/>
    <xf numFmtId="0" fontId="2" fillId="0" borderId="0" xfId="3"/>
    <xf numFmtId="0" fontId="2" fillId="0" borderId="0" xfId="3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164" fontId="14" fillId="0" borderId="1" xfId="3" applyNumberFormat="1" applyFont="1" applyBorder="1" applyAlignment="1">
      <alignment horizontal="center" vertical="center"/>
    </xf>
    <xf numFmtId="0" fontId="14" fillId="0" borderId="1" xfId="3" applyFont="1" applyBorder="1" applyAlignment="1">
      <alignment vertical="center"/>
    </xf>
    <xf numFmtId="4" fontId="2" fillId="0" borderId="0" xfId="3" applyNumberFormat="1" applyAlignment="1">
      <alignment vertical="center"/>
    </xf>
    <xf numFmtId="164" fontId="2" fillId="0" borderId="0" xfId="3" applyNumberFormat="1" applyAlignment="1">
      <alignment horizontal="center"/>
    </xf>
    <xf numFmtId="0" fontId="0" fillId="0" borderId="0" xfId="0" applyBorder="1"/>
    <xf numFmtId="2" fontId="14" fillId="0" borderId="1" xfId="3" applyNumberFormat="1" applyFont="1" applyBorder="1" applyAlignment="1">
      <alignment horizontal="center" vertical="center"/>
    </xf>
    <xf numFmtId="0" fontId="14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vertical="center"/>
    </xf>
    <xf numFmtId="0" fontId="10" fillId="2" borderId="1" xfId="3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vertical="center"/>
    </xf>
    <xf numFmtId="2" fontId="14" fillId="2" borderId="1" xfId="3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 wrapText="1"/>
    </xf>
    <xf numFmtId="0" fontId="2" fillId="2" borderId="0" xfId="3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/>
    </xf>
    <xf numFmtId="0" fontId="6" fillId="0" borderId="0" xfId="3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2" borderId="1" xfId="16" applyFont="1" applyFill="1" applyBorder="1" applyAlignment="1">
      <alignment horizontal="center" vertical="center"/>
    </xf>
    <xf numFmtId="164" fontId="8" fillId="2" borderId="1" xfId="16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28" fillId="2" borderId="1" xfId="16" applyFont="1" applyFill="1" applyBorder="1" applyAlignment="1">
      <alignment vertical="center" wrapText="1"/>
    </xf>
    <xf numFmtId="0" fontId="28" fillId="2" borderId="1" xfId="16" applyFont="1" applyFill="1" applyBorder="1" applyAlignment="1">
      <alignment horizontal="center" vertical="center" wrapText="1"/>
    </xf>
    <xf numFmtId="0" fontId="28" fillId="2" borderId="1" xfId="16" applyFont="1" applyFill="1" applyBorder="1" applyAlignment="1">
      <alignment horizontal="left" vertical="center" wrapText="1"/>
    </xf>
    <xf numFmtId="14" fontId="12" fillId="2" borderId="1" xfId="28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2" borderId="1" xfId="28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2" fillId="2" borderId="1" xfId="28" applyFont="1" applyFill="1" applyBorder="1" applyAlignment="1">
      <alignment vertical="center"/>
    </xf>
    <xf numFmtId="0" fontId="11" fillId="2" borderId="1" xfId="34" applyFont="1" applyFill="1" applyBorder="1" applyAlignment="1">
      <alignment horizontal="left" vertical="center"/>
    </xf>
    <xf numFmtId="164" fontId="12" fillId="0" borderId="1" xfId="28" applyNumberFormat="1" applyFont="1" applyBorder="1" applyAlignment="1">
      <alignment horizontal="center" vertical="center"/>
    </xf>
    <xf numFmtId="0" fontId="11" fillId="2" borderId="1" xfId="28" applyFont="1" applyFill="1" applyBorder="1" applyAlignment="1">
      <alignment horizontal="left" vertical="center"/>
    </xf>
    <xf numFmtId="164" fontId="8" fillId="2" borderId="1" xfId="28" applyNumberFormat="1" applyFont="1" applyFill="1" applyBorder="1" applyAlignment="1">
      <alignment horizontal="center" vertical="center"/>
    </xf>
    <xf numFmtId="0" fontId="0" fillId="0" borderId="0" xfId="0"/>
    <xf numFmtId="0" fontId="0" fillId="2" borderId="0" xfId="0" applyFill="1" applyAlignment="1">
      <alignment vertical="center"/>
    </xf>
    <xf numFmtId="14" fontId="8" fillId="2" borderId="1" xfId="28" applyNumberFormat="1" applyFont="1" applyFill="1" applyBorder="1" applyAlignment="1">
      <alignment horizontal="center" vertical="center"/>
    </xf>
    <xf numFmtId="164" fontId="11" fillId="2" borderId="1" xfId="28" applyNumberFormat="1" applyFont="1" applyFill="1" applyBorder="1" applyAlignment="1">
      <alignment horizontal="center" vertical="center"/>
    </xf>
    <xf numFmtId="0" fontId="8" fillId="2" borderId="1" xfId="25" applyFont="1" applyFill="1" applyBorder="1" applyAlignment="1">
      <alignment vertical="center" wrapText="1"/>
    </xf>
    <xf numFmtId="2" fontId="11" fillId="2" borderId="1" xfId="28" applyNumberFormat="1" applyFont="1" applyFill="1" applyBorder="1" applyAlignment="1">
      <alignment horizontal="center" vertical="center"/>
    </xf>
    <xf numFmtId="14" fontId="1" fillId="2" borderId="1" xfId="34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1" xfId="30" applyFont="1" applyFill="1" applyBorder="1" applyAlignment="1">
      <alignment horizontal="left" vertical="center" wrapText="1"/>
    </xf>
    <xf numFmtId="0" fontId="8" fillId="0" borderId="1" xfId="30" applyFont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8" fillId="2" borderId="1" xfId="25" applyFont="1" applyFill="1" applyBorder="1" applyAlignment="1">
      <alignment vertical="center"/>
    </xf>
    <xf numFmtId="0" fontId="8" fillId="2" borderId="1" xfId="28" applyFont="1" applyFill="1" applyBorder="1" applyAlignment="1">
      <alignment vertical="center" wrapText="1"/>
    </xf>
    <xf numFmtId="0" fontId="8" fillId="2" borderId="1" xfId="30" applyFont="1" applyFill="1" applyBorder="1" applyAlignment="1">
      <alignment vertical="center"/>
    </xf>
    <xf numFmtId="0" fontId="1" fillId="2" borderId="1" xfId="34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12" fillId="0" borderId="3" xfId="3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1" xfId="28" applyFill="1" applyBorder="1" applyAlignment="1">
      <alignment horizontal="center" vertical="center"/>
    </xf>
    <xf numFmtId="0" fontId="8" fillId="2" borderId="1" xfId="28" applyFont="1" applyFill="1" applyBorder="1" applyAlignment="1">
      <alignment horizontal="center" vertical="center"/>
    </xf>
    <xf numFmtId="0" fontId="1" fillId="0" borderId="1" xfId="28" applyBorder="1" applyAlignment="1">
      <alignment horizontal="center" vertical="center"/>
    </xf>
    <xf numFmtId="0" fontId="8" fillId="2" borderId="1" xfId="30" applyFont="1" applyFill="1" applyBorder="1" applyAlignment="1">
      <alignment horizontal="center" vertical="center"/>
    </xf>
    <xf numFmtId="0" fontId="1" fillId="0" borderId="1" xfId="34" applyBorder="1" applyAlignment="1">
      <alignment horizontal="center" vertical="center" wrapText="1"/>
    </xf>
    <xf numFmtId="0" fontId="8" fillId="2" borderId="1" xfId="34" applyFont="1" applyFill="1" applyBorder="1" applyAlignment="1">
      <alignment horizontal="center" vertical="center"/>
    </xf>
    <xf numFmtId="14" fontId="12" fillId="2" borderId="1" xfId="3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0" fontId="9" fillId="2" borderId="1" xfId="30" applyFont="1" applyFill="1" applyBorder="1" applyAlignment="1">
      <alignment vertical="center" wrapText="1"/>
    </xf>
    <xf numFmtId="0" fontId="13" fillId="2" borderId="1" xfId="3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27" fillId="2" borderId="1" xfId="30" applyFont="1" applyFill="1" applyBorder="1" applyAlignment="1">
      <alignment vertical="center" wrapText="1"/>
    </xf>
    <xf numFmtId="0" fontId="15" fillId="2" borderId="3" xfId="30" applyFont="1" applyFill="1" applyBorder="1" applyAlignment="1">
      <alignment vertical="center" wrapText="1"/>
    </xf>
    <xf numFmtId="0" fontId="19" fillId="2" borderId="1" xfId="28" applyFont="1" applyFill="1" applyBorder="1" applyAlignment="1">
      <alignment vertical="center" wrapText="1"/>
    </xf>
    <xf numFmtId="0" fontId="13" fillId="0" borderId="1" xfId="28" applyFont="1" applyBorder="1" applyAlignment="1">
      <alignment vertical="center" wrapText="1"/>
    </xf>
    <xf numFmtId="0" fontId="13" fillId="2" borderId="1" xfId="28" applyFont="1" applyFill="1" applyBorder="1" applyAlignment="1">
      <alignment vertical="center" wrapText="1"/>
    </xf>
    <xf numFmtId="0" fontId="9" fillId="2" borderId="3" xfId="30" applyFont="1" applyFill="1" applyBorder="1" applyAlignment="1">
      <alignment vertical="center" wrapText="1"/>
    </xf>
    <xf numFmtId="0" fontId="9" fillId="2" borderId="1" xfId="28" applyFont="1" applyFill="1" applyBorder="1" applyAlignment="1">
      <alignment vertical="center" wrapText="1"/>
    </xf>
    <xf numFmtId="0" fontId="13" fillId="0" borderId="1" xfId="30" applyFont="1" applyBorder="1" applyAlignment="1">
      <alignment vertical="center" wrapText="1"/>
    </xf>
    <xf numFmtId="0" fontId="9" fillId="2" borderId="1" xfId="34" applyFont="1" applyFill="1" applyBorder="1" applyAlignment="1">
      <alignment vertical="center" wrapText="1"/>
    </xf>
    <xf numFmtId="0" fontId="15" fillId="2" borderId="1" xfId="34" applyFont="1" applyFill="1" applyBorder="1" applyAlignment="1">
      <alignment vertical="center" wrapText="1"/>
    </xf>
    <xf numFmtId="0" fontId="13" fillId="0" borderId="1" xfId="34" applyFont="1" applyBorder="1" applyAlignment="1">
      <alignment vertical="center" wrapText="1"/>
    </xf>
    <xf numFmtId="0" fontId="8" fillId="2" borderId="1" xfId="30" applyFont="1" applyFill="1" applyBorder="1" applyAlignment="1">
      <alignment horizontal="center" vertical="center"/>
    </xf>
    <xf numFmtId="164" fontId="8" fillId="2" borderId="1" xfId="30" applyNumberFormat="1" applyFont="1" applyFill="1" applyBorder="1" applyAlignment="1">
      <alignment horizontal="center" vertical="center"/>
    </xf>
    <xf numFmtId="2" fontId="8" fillId="2" borderId="1" xfId="3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" fontId="8" fillId="2" borderId="1" xfId="3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2" borderId="1" xfId="28" applyFont="1" applyFill="1" applyBorder="1" applyAlignment="1">
      <alignment horizontal="center" vertical="center"/>
    </xf>
    <xf numFmtId="0" fontId="12" fillId="0" borderId="1" xfId="28" applyFont="1" applyBorder="1" applyAlignment="1">
      <alignment horizontal="center" vertical="center"/>
    </xf>
    <xf numFmtId="0" fontId="8" fillId="2" borderId="1" xfId="34" applyFont="1" applyFill="1" applyBorder="1" applyAlignment="1">
      <alignment horizontal="center" vertical="center"/>
    </xf>
    <xf numFmtId="164" fontId="8" fillId="2" borderId="1" xfId="34" applyNumberFormat="1" applyFont="1" applyFill="1" applyBorder="1" applyAlignment="1">
      <alignment horizontal="center" vertical="center"/>
    </xf>
    <xf numFmtId="4" fontId="14" fillId="0" borderId="1" xfId="3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8" fillId="2" borderId="1" xfId="3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8" fillId="2" borderId="1" xfId="28" applyNumberFormat="1" applyFont="1" applyFill="1" applyBorder="1" applyAlignment="1">
      <alignment horizontal="center" vertical="center"/>
    </xf>
    <xf numFmtId="4" fontId="12" fillId="0" borderId="1" xfId="28" applyNumberFormat="1" applyFont="1" applyBorder="1" applyAlignment="1">
      <alignment horizontal="center" vertical="center"/>
    </xf>
    <xf numFmtId="2" fontId="8" fillId="0" borderId="1" xfId="28" applyNumberFormat="1" applyFont="1" applyBorder="1" applyAlignment="1">
      <alignment horizontal="center" vertical="center"/>
    </xf>
    <xf numFmtId="0" fontId="12" fillId="0" borderId="1" xfId="30" applyFont="1" applyBorder="1" applyAlignment="1">
      <alignment horizontal="center" vertical="center"/>
    </xf>
    <xf numFmtId="0" fontId="1" fillId="0" borderId="1" xfId="34" applyBorder="1" applyAlignment="1">
      <alignment horizontal="center" vertical="center"/>
    </xf>
    <xf numFmtId="4" fontId="1" fillId="0" borderId="1" xfId="34" applyNumberFormat="1" applyBorder="1" applyAlignment="1">
      <alignment horizontal="center" vertical="center"/>
    </xf>
    <xf numFmtId="164" fontId="2" fillId="0" borderId="0" xfId="3" applyNumberFormat="1" applyAlignment="1">
      <alignment horizontal="center" vertical="center"/>
    </xf>
    <xf numFmtId="4" fontId="1" fillId="0" borderId="0" xfId="30" applyNumberFormat="1" applyAlignment="1">
      <alignment horizontal="center"/>
    </xf>
    <xf numFmtId="0" fontId="0" fillId="0" borderId="0" xfId="0" applyAlignment="1">
      <alignment vertical="center"/>
    </xf>
    <xf numFmtId="0" fontId="8" fillId="2" borderId="1" xfId="34" applyFont="1" applyFill="1" applyBorder="1" applyAlignment="1">
      <alignment vertical="center"/>
    </xf>
    <xf numFmtId="0" fontId="8" fillId="2" borderId="1" xfId="3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164" fontId="8" fillId="2" borderId="1" xfId="30" applyNumberFormat="1" applyFont="1" applyFill="1" applyBorder="1" applyAlignment="1">
      <alignment horizontal="center" vertical="center"/>
    </xf>
    <xf numFmtId="49" fontId="1" fillId="2" borderId="1" xfId="3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5" fillId="2" borderId="1" xfId="3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6" fillId="2" borderId="1" xfId="30" applyFont="1" applyFill="1" applyBorder="1" applyAlignment="1">
      <alignment vertical="center" wrapText="1"/>
    </xf>
    <xf numFmtId="0" fontId="8" fillId="2" borderId="1" xfId="30" applyFont="1" applyFill="1" applyBorder="1" applyAlignment="1">
      <alignment horizontal="center" vertical="center" wrapText="1"/>
    </xf>
    <xf numFmtId="0" fontId="9" fillId="2" borderId="1" xfId="30" applyFont="1" applyFill="1" applyBorder="1" applyAlignment="1">
      <alignment vertical="center" wrapText="1"/>
    </xf>
    <xf numFmtId="0" fontId="8" fillId="2" borderId="1" xfId="3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8" fillId="2" borderId="1" xfId="3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3" xfId="3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2" borderId="1" xfId="30" applyFont="1" applyFill="1" applyBorder="1" applyAlignment="1">
      <alignment vertical="center" wrapText="1"/>
    </xf>
    <xf numFmtId="0" fontId="13" fillId="2" borderId="1" xfId="30" applyFont="1" applyFill="1" applyBorder="1" applyAlignment="1">
      <alignment vertical="center" wrapText="1"/>
    </xf>
    <xf numFmtId="0" fontId="8" fillId="2" borderId="1" xfId="3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5" fillId="2" borderId="3" xfId="30" applyFont="1" applyFill="1" applyBorder="1" applyAlignment="1">
      <alignment vertical="center" wrapText="1"/>
    </xf>
    <xf numFmtId="0" fontId="9" fillId="2" borderId="3" xfId="30" applyFont="1" applyFill="1" applyBorder="1" applyAlignment="1">
      <alignment vertical="center" wrapText="1"/>
    </xf>
    <xf numFmtId="164" fontId="8" fillId="2" borderId="1" xfId="30" applyNumberFormat="1" applyFont="1" applyFill="1" applyBorder="1" applyAlignment="1">
      <alignment horizontal="center" vertical="center"/>
    </xf>
    <xf numFmtId="0" fontId="8" fillId="2" borderId="1" xfId="30" applyFont="1" applyFill="1" applyBorder="1" applyAlignment="1">
      <alignment horizontal="left" vertical="center" wrapText="1"/>
    </xf>
    <xf numFmtId="2" fontId="8" fillId="2" borderId="1" xfId="30" applyNumberFormat="1" applyFont="1" applyFill="1" applyBorder="1" applyAlignment="1">
      <alignment horizontal="center" vertical="center"/>
    </xf>
    <xf numFmtId="1" fontId="8" fillId="2" borderId="1" xfId="3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2" borderId="1" xfId="3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58">
    <cellStyle name="Значение" xfId="5"/>
    <cellStyle name="Обычный" xfId="0" builtinId="0"/>
    <cellStyle name="Обычный 10" xfId="37"/>
    <cellStyle name="Обычный 17" xfId="7"/>
    <cellStyle name="Обычный 2" xfId="1"/>
    <cellStyle name="Обычный 2 2" xfId="6"/>
    <cellStyle name="Обычный 2 3" xfId="3"/>
    <cellStyle name="Обычный 2 3 2" xfId="30"/>
    <cellStyle name="Обычный 2 3 2 2" xfId="51"/>
    <cellStyle name="Обычный 2 3 3" xfId="34"/>
    <cellStyle name="Обычный 2 3 3 2" xfId="55"/>
    <cellStyle name="Обычный 2 3 4" xfId="38"/>
    <cellStyle name="Обычный 2 3 5" xfId="23"/>
    <cellStyle name="Обычный 2 4" xfId="11"/>
    <cellStyle name="Обычный 2 4 2" xfId="21"/>
    <cellStyle name="Обычный 2 4 3" xfId="44"/>
    <cellStyle name="Обычный 2 5" xfId="16"/>
    <cellStyle name="Обычный 3" xfId="2"/>
    <cellStyle name="Обычный 3 2" xfId="4"/>
    <cellStyle name="Обычный 3 2 2" xfId="24"/>
    <cellStyle name="Обычный 3 2 3" xfId="41"/>
    <cellStyle name="Обычный 3 3" xfId="12"/>
    <cellStyle name="Обычный 3 3 2" xfId="22"/>
    <cellStyle name="Обычный 3 3 3" xfId="45"/>
    <cellStyle name="Обычный 3 4" xfId="31"/>
    <cellStyle name="Обычный 3 4 2" xfId="52"/>
    <cellStyle name="Обычный 3 5" xfId="35"/>
    <cellStyle name="Обычный 3 5 2" xfId="56"/>
    <cellStyle name="Обычный 3 6" xfId="39"/>
    <cellStyle name="Обычный 3 7" xfId="17"/>
    <cellStyle name="Обычный 4" xfId="8"/>
    <cellStyle name="Обычный 4 2" xfId="13"/>
    <cellStyle name="Обычный 4 2 2" xfId="25"/>
    <cellStyle name="Обычный 4 2 3" xfId="46"/>
    <cellStyle name="Обычный 4 3" xfId="32"/>
    <cellStyle name="Обычный 4 3 2" xfId="53"/>
    <cellStyle name="Обычный 4 4" xfId="36"/>
    <cellStyle name="Обычный 4 4 2" xfId="57"/>
    <cellStyle name="Обычный 4 5" xfId="40"/>
    <cellStyle name="Обычный 4 6" xfId="18"/>
    <cellStyle name="Обычный 5" xfId="9"/>
    <cellStyle name="Обычный 5 2" xfId="14"/>
    <cellStyle name="Обычный 5 2 2" xfId="26"/>
    <cellStyle name="Обычный 5 2 3" xfId="47"/>
    <cellStyle name="Обычный 5 3" xfId="19"/>
    <cellStyle name="Обычный 5 4" xfId="42"/>
    <cellStyle name="Обычный 6" xfId="10"/>
    <cellStyle name="Обычный 6 2" xfId="15"/>
    <cellStyle name="Обычный 6 2 2" xfId="27"/>
    <cellStyle name="Обычный 6 2 3" xfId="48"/>
    <cellStyle name="Обычный 6 3" xfId="20"/>
    <cellStyle name="Обычный 6 4" xfId="43"/>
    <cellStyle name="Обычный 7" xfId="28"/>
    <cellStyle name="Обычный 7 2" xfId="49"/>
    <cellStyle name="Обычный 8" xfId="29"/>
    <cellStyle name="Обычный 8 2" xfId="50"/>
    <cellStyle name="Обычный 9" xfId="33"/>
    <cellStyle name="Обычный 9 2" xfId="5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G37"/>
  <sheetViews>
    <sheetView view="pageBreakPreview" topLeftCell="A19" zoomScaleNormal="100" zoomScaleSheetLayoutView="100" workbookViewId="0">
      <selection activeCell="G34" sqref="G34"/>
    </sheetView>
  </sheetViews>
  <sheetFormatPr defaultColWidth="9.140625" defaultRowHeight="15" x14ac:dyDescent="0.25"/>
  <cols>
    <col min="1" max="1" width="9.140625" style="12"/>
    <col min="2" max="2" width="6" style="12" customWidth="1"/>
    <col min="3" max="3" width="35.42578125" style="12" customWidth="1"/>
    <col min="4" max="4" width="9.28515625" style="12" customWidth="1"/>
    <col min="5" max="5" width="23.140625" style="12" customWidth="1"/>
    <col min="6" max="6" width="16.85546875" style="13" customWidth="1"/>
    <col min="7" max="7" width="16.140625" style="12" customWidth="1"/>
    <col min="8" max="8" width="12.7109375" style="12" customWidth="1"/>
    <col min="9" max="16384" width="9.140625" style="12"/>
  </cols>
  <sheetData>
    <row r="1" spans="2:7" ht="82.5" customHeight="1" x14ac:dyDescent="0.25">
      <c r="B1" s="90" t="s">
        <v>40</v>
      </c>
      <c r="C1" s="90"/>
      <c r="D1" s="90"/>
      <c r="E1" s="90"/>
      <c r="F1" s="90"/>
      <c r="G1" s="90"/>
    </row>
    <row r="2" spans="2:7" ht="45" x14ac:dyDescent="0.25">
      <c r="B2" s="45" t="s">
        <v>0</v>
      </c>
      <c r="C2" s="45" t="s">
        <v>1</v>
      </c>
      <c r="D2" s="45" t="s">
        <v>10</v>
      </c>
      <c r="E2" s="45" t="s">
        <v>2</v>
      </c>
      <c r="F2" s="46" t="s">
        <v>3</v>
      </c>
      <c r="G2" s="46" t="s">
        <v>4</v>
      </c>
    </row>
    <row r="3" spans="2:7" ht="38.25" x14ac:dyDescent="0.25">
      <c r="B3" s="97">
        <v>1</v>
      </c>
      <c r="C3" s="102" t="s">
        <v>42</v>
      </c>
      <c r="D3" s="104" t="s">
        <v>33</v>
      </c>
      <c r="E3" s="103" t="s">
        <v>43</v>
      </c>
      <c r="F3" s="104">
        <v>0.4</v>
      </c>
      <c r="G3" s="104">
        <v>9</v>
      </c>
    </row>
    <row r="4" spans="2:7" ht="25.5" x14ac:dyDescent="0.25">
      <c r="B4" s="97">
        <v>2</v>
      </c>
      <c r="C4" s="100" t="s">
        <v>44</v>
      </c>
      <c r="D4" s="104" t="s">
        <v>45</v>
      </c>
      <c r="E4" s="103" t="s">
        <v>46</v>
      </c>
      <c r="F4" s="104">
        <v>0.4</v>
      </c>
      <c r="G4" s="104">
        <v>15</v>
      </c>
    </row>
    <row r="5" spans="2:7" ht="38.25" x14ac:dyDescent="0.25">
      <c r="B5" s="97">
        <v>3</v>
      </c>
      <c r="C5" s="100" t="s">
        <v>47</v>
      </c>
      <c r="D5" s="104" t="s">
        <v>48</v>
      </c>
      <c r="E5" s="103" t="s">
        <v>49</v>
      </c>
      <c r="F5" s="104">
        <v>0.22</v>
      </c>
      <c r="G5" s="104">
        <v>9</v>
      </c>
    </row>
    <row r="6" spans="2:7" ht="25.5" x14ac:dyDescent="0.25">
      <c r="B6" s="97">
        <v>4</v>
      </c>
      <c r="C6" s="100" t="s">
        <v>50</v>
      </c>
      <c r="D6" s="104" t="s">
        <v>51</v>
      </c>
      <c r="E6" s="103" t="s">
        <v>52</v>
      </c>
      <c r="F6" s="104">
        <v>0.4</v>
      </c>
      <c r="G6" s="104">
        <v>15</v>
      </c>
    </row>
    <row r="7" spans="2:7" ht="38.25" x14ac:dyDescent="0.25">
      <c r="B7" s="97">
        <v>5</v>
      </c>
      <c r="C7" s="100" t="s">
        <v>53</v>
      </c>
      <c r="D7" s="104" t="s">
        <v>54</v>
      </c>
      <c r="E7" s="105" t="s">
        <v>55</v>
      </c>
      <c r="F7" s="97">
        <v>0.4</v>
      </c>
      <c r="G7" s="98">
        <v>50</v>
      </c>
    </row>
    <row r="8" spans="2:7" ht="36" x14ac:dyDescent="0.25">
      <c r="B8" s="97">
        <v>6</v>
      </c>
      <c r="C8" s="100" t="s">
        <v>56</v>
      </c>
      <c r="D8" s="104" t="s">
        <v>57</v>
      </c>
      <c r="E8" s="101" t="s">
        <v>58</v>
      </c>
      <c r="F8" s="111">
        <v>0.4</v>
      </c>
      <c r="G8" s="99">
        <v>15</v>
      </c>
    </row>
    <row r="9" spans="2:7" x14ac:dyDescent="0.25">
      <c r="B9" s="97">
        <v>7</v>
      </c>
      <c r="C9" s="105" t="s">
        <v>59</v>
      </c>
      <c r="D9" s="104" t="s">
        <v>60</v>
      </c>
      <c r="E9" s="105" t="s">
        <v>61</v>
      </c>
      <c r="F9" s="104">
        <v>0.4</v>
      </c>
      <c r="G9" s="104">
        <v>250</v>
      </c>
    </row>
    <row r="10" spans="2:7" ht="63.75" x14ac:dyDescent="0.25">
      <c r="B10" s="97">
        <v>8</v>
      </c>
      <c r="C10" s="105" t="s">
        <v>62</v>
      </c>
      <c r="D10" s="104" t="s">
        <v>63</v>
      </c>
      <c r="E10" s="105" t="s">
        <v>64</v>
      </c>
      <c r="F10" s="104">
        <v>0.4</v>
      </c>
      <c r="G10" s="104">
        <v>200</v>
      </c>
    </row>
    <row r="11" spans="2:7" ht="51" x14ac:dyDescent="0.25">
      <c r="B11" s="97">
        <v>9</v>
      </c>
      <c r="C11" s="105" t="s">
        <v>65</v>
      </c>
      <c r="D11" s="104" t="s">
        <v>66</v>
      </c>
      <c r="E11" s="105" t="s">
        <v>67</v>
      </c>
      <c r="F11" s="104">
        <v>0.4</v>
      </c>
      <c r="G11" s="104">
        <v>15</v>
      </c>
    </row>
    <row r="12" spans="2:7" ht="38.25" x14ac:dyDescent="0.25">
      <c r="B12" s="97">
        <v>10</v>
      </c>
      <c r="C12" s="105" t="s">
        <v>68</v>
      </c>
      <c r="D12" s="104" t="s">
        <v>69</v>
      </c>
      <c r="E12" s="105" t="s">
        <v>70</v>
      </c>
      <c r="F12" s="104">
        <v>0.4</v>
      </c>
      <c r="G12" s="104">
        <v>15</v>
      </c>
    </row>
    <row r="13" spans="2:7" ht="51" x14ac:dyDescent="0.25">
      <c r="B13" s="97">
        <v>11</v>
      </c>
      <c r="C13" s="105" t="s">
        <v>71</v>
      </c>
      <c r="D13" s="104" t="s">
        <v>72</v>
      </c>
      <c r="E13" s="105" t="s">
        <v>73</v>
      </c>
      <c r="F13" s="104">
        <v>0.22</v>
      </c>
      <c r="G13" s="104">
        <v>15</v>
      </c>
    </row>
    <row r="14" spans="2:7" ht="51" x14ac:dyDescent="0.25">
      <c r="B14" s="97">
        <v>12</v>
      </c>
      <c r="C14" s="105" t="s">
        <v>74</v>
      </c>
      <c r="D14" s="104" t="s">
        <v>75</v>
      </c>
      <c r="E14" s="105" t="s">
        <v>76</v>
      </c>
      <c r="F14" s="104">
        <v>0.4</v>
      </c>
      <c r="G14" s="104">
        <v>15</v>
      </c>
    </row>
    <row r="15" spans="2:7" ht="25.5" x14ac:dyDescent="0.25">
      <c r="B15" s="97">
        <v>13</v>
      </c>
      <c r="C15" s="105" t="s">
        <v>77</v>
      </c>
      <c r="D15" s="104" t="s">
        <v>78</v>
      </c>
      <c r="E15" s="105" t="s">
        <v>79</v>
      </c>
      <c r="F15" s="104">
        <v>0.4</v>
      </c>
      <c r="G15" s="104">
        <v>15</v>
      </c>
    </row>
    <row r="16" spans="2:7" ht="38.25" x14ac:dyDescent="0.25">
      <c r="B16" s="97">
        <v>14</v>
      </c>
      <c r="C16" s="105" t="s">
        <v>80</v>
      </c>
      <c r="D16" s="104" t="s">
        <v>81</v>
      </c>
      <c r="E16" s="105" t="s">
        <v>82</v>
      </c>
      <c r="F16" s="104">
        <v>0.4</v>
      </c>
      <c r="G16" s="104">
        <v>15</v>
      </c>
    </row>
    <row r="17" spans="2:7" ht="51" x14ac:dyDescent="0.25">
      <c r="B17" s="97">
        <v>15</v>
      </c>
      <c r="C17" s="105" t="s">
        <v>83</v>
      </c>
      <c r="D17" s="104" t="s">
        <v>84</v>
      </c>
      <c r="E17" s="105" t="s">
        <v>85</v>
      </c>
      <c r="F17" s="104">
        <v>0.4</v>
      </c>
      <c r="G17" s="104">
        <v>15</v>
      </c>
    </row>
    <row r="18" spans="2:7" ht="25.5" x14ac:dyDescent="0.25">
      <c r="B18" s="97">
        <v>16</v>
      </c>
      <c r="C18" s="105" t="s">
        <v>86</v>
      </c>
      <c r="D18" s="104" t="s">
        <v>87</v>
      </c>
      <c r="E18" s="105" t="s">
        <v>88</v>
      </c>
      <c r="F18" s="104">
        <v>0.22</v>
      </c>
      <c r="G18" s="104">
        <v>15</v>
      </c>
    </row>
    <row r="19" spans="2:7" ht="25.5" x14ac:dyDescent="0.25">
      <c r="B19" s="97">
        <v>17</v>
      </c>
      <c r="C19" s="105" t="s">
        <v>89</v>
      </c>
      <c r="D19" s="104" t="s">
        <v>90</v>
      </c>
      <c r="E19" s="105" t="s">
        <v>91</v>
      </c>
      <c r="F19" s="104">
        <v>0.22</v>
      </c>
      <c r="G19" s="104">
        <v>15</v>
      </c>
    </row>
    <row r="20" spans="2:7" ht="38.25" x14ac:dyDescent="0.25">
      <c r="B20" s="97">
        <v>18</v>
      </c>
      <c r="C20" s="105" t="s">
        <v>92</v>
      </c>
      <c r="D20" s="104" t="s">
        <v>93</v>
      </c>
      <c r="E20" s="105" t="s">
        <v>121</v>
      </c>
      <c r="F20" s="104">
        <v>0.4</v>
      </c>
      <c r="G20" s="104">
        <v>15</v>
      </c>
    </row>
    <row r="21" spans="2:7" ht="25.5" x14ac:dyDescent="0.25">
      <c r="B21" s="97">
        <v>19</v>
      </c>
      <c r="C21" s="105" t="s">
        <v>94</v>
      </c>
      <c r="D21" s="104" t="s">
        <v>95</v>
      </c>
      <c r="E21" s="105" t="s">
        <v>122</v>
      </c>
      <c r="F21" s="104">
        <v>0.4</v>
      </c>
      <c r="G21" s="104">
        <v>15</v>
      </c>
    </row>
    <row r="22" spans="2:7" ht="25.5" x14ac:dyDescent="0.25">
      <c r="B22" s="97">
        <v>20</v>
      </c>
      <c r="C22" s="105" t="s">
        <v>96</v>
      </c>
      <c r="D22" s="104" t="s">
        <v>97</v>
      </c>
      <c r="E22" s="105" t="s">
        <v>123</v>
      </c>
      <c r="F22" s="104">
        <v>0.4</v>
      </c>
      <c r="G22" s="104">
        <v>15</v>
      </c>
    </row>
    <row r="23" spans="2:7" ht="76.5" x14ac:dyDescent="0.25">
      <c r="B23" s="97">
        <v>21</v>
      </c>
      <c r="C23" s="105" t="s">
        <v>98</v>
      </c>
      <c r="D23" s="104" t="s">
        <v>99</v>
      </c>
      <c r="E23" s="105" t="s">
        <v>100</v>
      </c>
      <c r="F23" s="104">
        <v>0.4</v>
      </c>
      <c r="G23" s="104">
        <v>260</v>
      </c>
    </row>
    <row r="24" spans="2:7" ht="36.75" x14ac:dyDescent="0.25">
      <c r="B24" s="97">
        <v>22</v>
      </c>
      <c r="C24" s="105" t="s">
        <v>108</v>
      </c>
      <c r="D24" s="104" t="s">
        <v>101</v>
      </c>
      <c r="E24" s="105" t="s">
        <v>124</v>
      </c>
      <c r="F24" s="104">
        <v>0.4</v>
      </c>
      <c r="G24" s="104">
        <v>15</v>
      </c>
    </row>
    <row r="25" spans="2:7" ht="51" x14ac:dyDescent="0.25">
      <c r="B25" s="97">
        <v>23</v>
      </c>
      <c r="C25" s="105" t="s">
        <v>102</v>
      </c>
      <c r="D25" s="104" t="s">
        <v>103</v>
      </c>
      <c r="E25" s="105" t="s">
        <v>104</v>
      </c>
      <c r="F25" s="104">
        <v>0.22</v>
      </c>
      <c r="G25" s="104">
        <v>15</v>
      </c>
    </row>
    <row r="26" spans="2:7" ht="25.5" x14ac:dyDescent="0.25">
      <c r="B26" s="97">
        <v>24</v>
      </c>
      <c r="C26" s="105" t="s">
        <v>105</v>
      </c>
      <c r="D26" s="104" t="s">
        <v>106</v>
      </c>
      <c r="E26" s="105" t="s">
        <v>107</v>
      </c>
      <c r="F26" s="104">
        <v>0.4</v>
      </c>
      <c r="G26" s="104">
        <v>15</v>
      </c>
    </row>
    <row r="27" spans="2:7" ht="25.5" x14ac:dyDescent="0.25">
      <c r="B27" s="97">
        <v>25</v>
      </c>
      <c r="C27" s="105" t="s">
        <v>109</v>
      </c>
      <c r="D27" s="104" t="s">
        <v>110</v>
      </c>
      <c r="E27" s="105" t="s">
        <v>111</v>
      </c>
      <c r="F27" s="104">
        <v>10</v>
      </c>
      <c r="G27" s="104">
        <v>400</v>
      </c>
    </row>
    <row r="28" spans="2:7" ht="51" x14ac:dyDescent="0.25">
      <c r="B28" s="97">
        <v>26</v>
      </c>
      <c r="C28" s="105" t="s">
        <v>112</v>
      </c>
      <c r="D28" s="104" t="s">
        <v>113</v>
      </c>
      <c r="E28" s="105" t="s">
        <v>114</v>
      </c>
      <c r="F28" s="104">
        <v>0.4</v>
      </c>
      <c r="G28" s="104">
        <v>15</v>
      </c>
    </row>
    <row r="29" spans="2:7" ht="51" x14ac:dyDescent="0.25">
      <c r="B29" s="97">
        <v>27</v>
      </c>
      <c r="C29" s="105" t="s">
        <v>115</v>
      </c>
      <c r="D29" s="104" t="s">
        <v>116</v>
      </c>
      <c r="E29" s="105" t="s">
        <v>117</v>
      </c>
      <c r="F29" s="104">
        <v>0.22</v>
      </c>
      <c r="G29" s="104">
        <v>15</v>
      </c>
    </row>
    <row r="30" spans="2:7" ht="38.25" x14ac:dyDescent="0.25">
      <c r="B30" s="97">
        <v>28</v>
      </c>
      <c r="C30" s="105" t="s">
        <v>118</v>
      </c>
      <c r="D30" s="104" t="s">
        <v>119</v>
      </c>
      <c r="E30" s="105" t="s">
        <v>120</v>
      </c>
      <c r="F30" s="104">
        <v>0.4</v>
      </c>
      <c r="G30" s="104">
        <v>15</v>
      </c>
    </row>
    <row r="31" spans="2:7" ht="15.75" x14ac:dyDescent="0.25">
      <c r="B31" s="85"/>
      <c r="C31" s="86" t="s">
        <v>7</v>
      </c>
      <c r="D31" s="87"/>
      <c r="E31" s="88"/>
      <c r="F31" s="89"/>
      <c r="G31" s="89">
        <f>SUM(G3:G30)</f>
        <v>1493</v>
      </c>
    </row>
    <row r="32" spans="2:7" x14ac:dyDescent="0.25">
      <c r="B32" s="83"/>
      <c r="C32" s="68"/>
      <c r="D32" s="65"/>
      <c r="E32" s="66"/>
      <c r="F32" s="108"/>
      <c r="G32" s="83"/>
    </row>
    <row r="33" spans="2:7" x14ac:dyDescent="0.25">
      <c r="B33" s="83"/>
      <c r="C33" s="66" t="s">
        <v>8</v>
      </c>
      <c r="D33" s="67"/>
      <c r="E33" s="66">
        <v>129</v>
      </c>
      <c r="F33" s="108"/>
      <c r="G33" s="70">
        <v>3964.8</v>
      </c>
    </row>
    <row r="34" spans="2:7" x14ac:dyDescent="0.25">
      <c r="B34" s="83"/>
      <c r="C34" s="68"/>
      <c r="D34" s="65"/>
      <c r="E34" s="66"/>
      <c r="F34" s="108"/>
      <c r="G34" s="83"/>
    </row>
    <row r="35" spans="2:7" x14ac:dyDescent="0.25">
      <c r="B35" s="83"/>
      <c r="C35" s="68"/>
      <c r="D35" s="65"/>
      <c r="E35" s="66"/>
      <c r="F35" s="108"/>
      <c r="G35" s="83"/>
    </row>
    <row r="36" spans="2:7" x14ac:dyDescent="0.25">
      <c r="B36" s="91" t="s">
        <v>34</v>
      </c>
      <c r="C36" s="91"/>
      <c r="D36" s="91"/>
      <c r="E36" s="91"/>
      <c r="F36" s="91"/>
      <c r="G36" s="91"/>
    </row>
    <row r="37" spans="2:7" x14ac:dyDescent="0.25">
      <c r="B37" s="83"/>
      <c r="C37" s="83"/>
      <c r="D37" s="66"/>
      <c r="E37" s="83"/>
      <c r="F37" s="108"/>
      <c r="G37" s="83"/>
    </row>
  </sheetData>
  <mergeCells count="2">
    <mergeCell ref="B1:G1"/>
    <mergeCell ref="B36:G36"/>
  </mergeCells>
  <printOptions horizontalCentered="1"/>
  <pageMargins left="0.70866141732283472" right="0.70866141732283472" top="0.74803149606299213" bottom="0.74803149606299213" header="0" footer="0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1"/>
  <sheetViews>
    <sheetView view="pageBreakPreview" zoomScale="96" zoomScaleNormal="100" zoomScaleSheetLayoutView="96" workbookViewId="0">
      <selection activeCell="D6" sqref="D6"/>
    </sheetView>
  </sheetViews>
  <sheetFormatPr defaultRowHeight="15" x14ac:dyDescent="0.25"/>
  <cols>
    <col min="1" max="1" width="9.140625" style="2"/>
    <col min="2" max="2" width="6" style="2" customWidth="1"/>
    <col min="3" max="3" width="35.42578125" style="2" customWidth="1"/>
    <col min="4" max="4" width="11.28515625" style="2" customWidth="1"/>
    <col min="5" max="5" width="27.85546875" style="2" customWidth="1"/>
    <col min="6" max="6" width="16.85546875" style="2" customWidth="1"/>
    <col min="7" max="7" width="16.140625" style="2" customWidth="1"/>
    <col min="8" max="16384" width="9.140625" style="2"/>
  </cols>
  <sheetData>
    <row r="1" spans="2:7" ht="85.5" customHeight="1" x14ac:dyDescent="0.25">
      <c r="B1" s="92" t="s">
        <v>41</v>
      </c>
      <c r="C1" s="92"/>
      <c r="D1" s="92"/>
      <c r="E1" s="92"/>
      <c r="F1" s="92"/>
      <c r="G1" s="92"/>
    </row>
    <row r="2" spans="2:7" ht="81.75" customHeight="1" x14ac:dyDescent="0.25">
      <c r="B2" s="31" t="s">
        <v>0</v>
      </c>
      <c r="C2" s="31" t="s">
        <v>1</v>
      </c>
      <c r="D2" s="29" t="s">
        <v>10</v>
      </c>
      <c r="E2" s="31" t="s">
        <v>2</v>
      </c>
      <c r="F2" s="31" t="s">
        <v>3</v>
      </c>
      <c r="G2" s="32" t="s">
        <v>4</v>
      </c>
    </row>
    <row r="3" spans="2:7" ht="81.75" customHeight="1" x14ac:dyDescent="0.25">
      <c r="B3" s="41">
        <v>1</v>
      </c>
      <c r="C3" s="193" t="s">
        <v>164</v>
      </c>
      <c r="D3" s="196" t="s">
        <v>167</v>
      </c>
      <c r="E3" s="200" t="s">
        <v>171</v>
      </c>
      <c r="F3" s="203">
        <v>0.22</v>
      </c>
      <c r="G3" s="195">
        <v>0.1</v>
      </c>
    </row>
    <row r="4" spans="2:7" s="47" customFormat="1" ht="81.75" customHeight="1" x14ac:dyDescent="0.25">
      <c r="B4" s="41">
        <v>2</v>
      </c>
      <c r="C4" s="193" t="s">
        <v>164</v>
      </c>
      <c r="D4" s="196" t="s">
        <v>168</v>
      </c>
      <c r="E4" s="200" t="s">
        <v>172</v>
      </c>
      <c r="F4" s="203">
        <v>0.22</v>
      </c>
      <c r="G4" s="195">
        <v>0.1</v>
      </c>
    </row>
    <row r="5" spans="2:7" s="190" customFormat="1" ht="81.75" customHeight="1" x14ac:dyDescent="0.25">
      <c r="B5" s="41">
        <v>3</v>
      </c>
      <c r="C5" s="192" t="s">
        <v>165</v>
      </c>
      <c r="D5" s="196" t="s">
        <v>169</v>
      </c>
      <c r="E5" s="198" t="s">
        <v>173</v>
      </c>
      <c r="F5" s="203">
        <v>0.4</v>
      </c>
      <c r="G5" s="195">
        <v>15</v>
      </c>
    </row>
    <row r="6" spans="2:7" s="190" customFormat="1" ht="81.75" customHeight="1" x14ac:dyDescent="0.25">
      <c r="B6" s="41">
        <v>4</v>
      </c>
      <c r="C6" s="194" t="s">
        <v>166</v>
      </c>
      <c r="D6" s="201" t="s">
        <v>170</v>
      </c>
      <c r="E6" s="202" t="s">
        <v>174</v>
      </c>
      <c r="F6" s="197">
        <v>0.4</v>
      </c>
      <c r="G6" s="197">
        <v>15</v>
      </c>
    </row>
    <row r="7" spans="2:7" s="199" customFormat="1" ht="81.75" customHeight="1" x14ac:dyDescent="0.25">
      <c r="B7" s="41">
        <v>5</v>
      </c>
      <c r="C7" s="110" t="s">
        <v>175</v>
      </c>
      <c r="D7" s="205" t="s">
        <v>23</v>
      </c>
      <c r="E7" s="107" t="s">
        <v>24</v>
      </c>
      <c r="F7" s="205">
        <v>0.22</v>
      </c>
      <c r="G7" s="205">
        <v>15</v>
      </c>
    </row>
    <row r="8" spans="2:7" ht="15.75" x14ac:dyDescent="0.25">
      <c r="B8" s="41"/>
      <c r="C8" s="30" t="s">
        <v>7</v>
      </c>
      <c r="D8" s="42"/>
      <c r="E8" s="43"/>
      <c r="F8" s="44"/>
      <c r="G8" s="33">
        <f>SUM(G3:G7)</f>
        <v>45.2</v>
      </c>
    </row>
    <row r="9" spans="2:7" x14ac:dyDescent="0.25">
      <c r="B9" s="35"/>
      <c r="C9" s="35"/>
      <c r="D9" s="35"/>
      <c r="E9" s="35"/>
      <c r="F9" s="35"/>
      <c r="G9" s="35"/>
    </row>
    <row r="10" spans="2:7" x14ac:dyDescent="0.25">
      <c r="B10" s="35"/>
      <c r="C10" s="35"/>
      <c r="D10" s="35"/>
      <c r="E10" s="35"/>
      <c r="F10" s="35"/>
      <c r="G10" s="35"/>
    </row>
    <row r="11" spans="2:7" x14ac:dyDescent="0.25">
      <c r="B11" s="35"/>
      <c r="C11" s="36" t="s">
        <v>8</v>
      </c>
      <c r="D11" s="39"/>
      <c r="E11" s="36">
        <v>17</v>
      </c>
      <c r="F11" s="34"/>
      <c r="G11" s="188">
        <v>527.6</v>
      </c>
    </row>
    <row r="12" spans="2:7" x14ac:dyDescent="0.25">
      <c r="B12" s="35"/>
      <c r="C12" s="35"/>
      <c r="D12" s="35"/>
      <c r="E12" s="35"/>
      <c r="F12" s="35"/>
      <c r="G12" s="35"/>
    </row>
    <row r="13" spans="2:7" x14ac:dyDescent="0.25">
      <c r="B13" s="35"/>
      <c r="C13" s="35"/>
      <c r="D13" s="35"/>
      <c r="E13" s="35"/>
      <c r="F13" s="35"/>
      <c r="G13" s="35"/>
    </row>
    <row r="14" spans="2:7" x14ac:dyDescent="0.25">
      <c r="B14" s="35"/>
      <c r="C14" s="35"/>
      <c r="D14" s="35"/>
      <c r="E14" s="35"/>
      <c r="F14" s="35"/>
      <c r="G14" s="35"/>
    </row>
    <row r="15" spans="2:7" x14ac:dyDescent="0.25">
      <c r="B15" s="94" t="s">
        <v>12</v>
      </c>
      <c r="C15" s="94"/>
      <c r="D15" s="94"/>
      <c r="E15" s="94"/>
      <c r="F15" s="94"/>
      <c r="G15" s="94"/>
    </row>
    <row r="16" spans="2:7" x14ac:dyDescent="0.25">
      <c r="B16" s="35"/>
      <c r="C16" s="35"/>
      <c r="D16" s="35"/>
      <c r="E16" s="35"/>
      <c r="F16" s="35"/>
      <c r="G16" s="35"/>
    </row>
    <row r="18" spans="2:7" x14ac:dyDescent="0.25">
      <c r="B18" s="93"/>
      <c r="C18" s="93"/>
      <c r="D18" s="93"/>
      <c r="E18" s="93"/>
      <c r="F18" s="93"/>
      <c r="G18" s="93"/>
    </row>
    <row r="21" spans="2:7" x14ac:dyDescent="0.25">
      <c r="B21" s="93"/>
      <c r="C21" s="93"/>
      <c r="D21" s="93"/>
      <c r="E21" s="93"/>
      <c r="F21" s="93"/>
      <c r="G21" s="93"/>
    </row>
  </sheetData>
  <mergeCells count="4">
    <mergeCell ref="B1:G1"/>
    <mergeCell ref="B21:G21"/>
    <mergeCell ref="B18:G18"/>
    <mergeCell ref="B15:G15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I22"/>
  <sheetViews>
    <sheetView tabSelected="1" view="pageBreakPreview" topLeftCell="B1" zoomScale="91" zoomScaleNormal="100" zoomScaleSheetLayoutView="91" workbookViewId="0">
      <selection activeCell="I22" sqref="I22"/>
    </sheetView>
  </sheetViews>
  <sheetFormatPr defaultColWidth="9.140625" defaultRowHeight="15" x14ac:dyDescent="0.25"/>
  <cols>
    <col min="1" max="1" width="9.140625" style="12"/>
    <col min="2" max="2" width="5.140625" style="13" customWidth="1"/>
    <col min="3" max="3" width="34.7109375" style="12" customWidth="1"/>
    <col min="4" max="4" width="12.28515625" style="12" customWidth="1"/>
    <col min="5" max="5" width="24.85546875" style="12" customWidth="1"/>
    <col min="6" max="6" width="13.85546875" style="12" customWidth="1"/>
    <col min="7" max="7" width="14.140625" style="12" customWidth="1"/>
    <col min="8" max="8" width="13.5703125" style="12" customWidth="1"/>
    <col min="9" max="9" width="11.5703125" style="12" customWidth="1"/>
    <col min="10" max="10" width="22.28515625" style="12" customWidth="1"/>
    <col min="11" max="16384" width="9.140625" style="12"/>
  </cols>
  <sheetData>
    <row r="1" spans="2:9" ht="81.75" customHeight="1" x14ac:dyDescent="0.25">
      <c r="B1" s="95" t="s">
        <v>125</v>
      </c>
      <c r="C1" s="95"/>
      <c r="D1" s="95"/>
      <c r="E1" s="95"/>
      <c r="F1" s="95"/>
      <c r="G1" s="95"/>
      <c r="H1" s="95"/>
      <c r="I1" s="95"/>
    </row>
    <row r="2" spans="2:9" ht="55.9" customHeight="1" x14ac:dyDescent="0.25">
      <c r="B2" s="50" t="s">
        <v>0</v>
      </c>
      <c r="C2" s="50" t="s">
        <v>1</v>
      </c>
      <c r="D2" s="50" t="s">
        <v>5</v>
      </c>
      <c r="E2" s="50" t="s">
        <v>2</v>
      </c>
      <c r="F2" s="59" t="s">
        <v>3</v>
      </c>
      <c r="G2" s="59" t="s">
        <v>4</v>
      </c>
      <c r="H2" s="59" t="s">
        <v>6</v>
      </c>
      <c r="I2" s="51" t="s">
        <v>9</v>
      </c>
    </row>
    <row r="3" spans="2:9" ht="22.5" x14ac:dyDescent="0.25">
      <c r="B3" s="62">
        <v>1</v>
      </c>
      <c r="C3" s="206" t="s">
        <v>176</v>
      </c>
      <c r="D3" s="210" t="s">
        <v>178</v>
      </c>
      <c r="E3" s="212" t="s">
        <v>188</v>
      </c>
      <c r="F3" s="225">
        <v>0.4</v>
      </c>
      <c r="G3" s="223">
        <v>15</v>
      </c>
      <c r="H3" s="228">
        <v>6</v>
      </c>
      <c r="I3" s="227">
        <v>550</v>
      </c>
    </row>
    <row r="4" spans="2:9" ht="51" customHeight="1" x14ac:dyDescent="0.25">
      <c r="B4" s="62">
        <v>2</v>
      </c>
      <c r="C4" s="214" t="s">
        <v>17</v>
      </c>
      <c r="D4" s="211" t="s">
        <v>179</v>
      </c>
      <c r="E4" s="213" t="s">
        <v>18</v>
      </c>
      <c r="F4" s="223">
        <v>10</v>
      </c>
      <c r="G4" s="223">
        <v>150</v>
      </c>
      <c r="H4" s="229">
        <v>6</v>
      </c>
      <c r="I4" s="227">
        <v>646975.42000000004</v>
      </c>
    </row>
    <row r="5" spans="2:9" ht="22.5" x14ac:dyDescent="0.25">
      <c r="B5" s="62">
        <v>3</v>
      </c>
      <c r="C5" s="214" t="s">
        <v>21</v>
      </c>
      <c r="D5" s="207" t="s">
        <v>180</v>
      </c>
      <c r="E5" s="212" t="s">
        <v>22</v>
      </c>
      <c r="F5" s="220">
        <v>0.22</v>
      </c>
      <c r="G5" s="225">
        <v>15</v>
      </c>
      <c r="H5" s="229">
        <v>1</v>
      </c>
      <c r="I5" s="226">
        <v>550</v>
      </c>
    </row>
    <row r="6" spans="2:9" ht="22.5" x14ac:dyDescent="0.25">
      <c r="B6" s="62">
        <v>4</v>
      </c>
      <c r="C6" s="214" t="s">
        <v>25</v>
      </c>
      <c r="D6" s="209" t="s">
        <v>148</v>
      </c>
      <c r="E6" s="219" t="s">
        <v>26</v>
      </c>
      <c r="F6" s="220">
        <v>0.4</v>
      </c>
      <c r="G6" s="225">
        <v>15</v>
      </c>
      <c r="H6" s="229">
        <v>1</v>
      </c>
      <c r="I6" s="226">
        <v>550</v>
      </c>
    </row>
    <row r="7" spans="2:9" ht="22.5" x14ac:dyDescent="0.25">
      <c r="B7" s="62">
        <v>5</v>
      </c>
      <c r="C7" s="214" t="s">
        <v>177</v>
      </c>
      <c r="D7" s="211" t="s">
        <v>181</v>
      </c>
      <c r="E7" s="218" t="s">
        <v>189</v>
      </c>
      <c r="F7" s="220">
        <v>6</v>
      </c>
      <c r="G7" s="225">
        <v>15</v>
      </c>
      <c r="H7" s="229">
        <v>6</v>
      </c>
      <c r="I7" s="226">
        <v>550</v>
      </c>
    </row>
    <row r="8" spans="2:9" ht="33.75" x14ac:dyDescent="0.25">
      <c r="B8" s="62">
        <v>6</v>
      </c>
      <c r="C8" s="214" t="s">
        <v>27</v>
      </c>
      <c r="D8" s="215" t="s">
        <v>149</v>
      </c>
      <c r="E8" s="218" t="s">
        <v>28</v>
      </c>
      <c r="F8" s="222">
        <v>0.22</v>
      </c>
      <c r="G8" s="225">
        <v>15</v>
      </c>
      <c r="H8" s="229">
        <v>1</v>
      </c>
      <c r="I8" s="226">
        <v>550</v>
      </c>
    </row>
    <row r="9" spans="2:9" ht="45" x14ac:dyDescent="0.25">
      <c r="B9" s="62">
        <v>7</v>
      </c>
      <c r="C9" s="214" t="s">
        <v>29</v>
      </c>
      <c r="D9" s="207" t="s">
        <v>182</v>
      </c>
      <c r="E9" s="218" t="s">
        <v>30</v>
      </c>
      <c r="F9" s="222">
        <v>0.22</v>
      </c>
      <c r="G9" s="225">
        <v>15</v>
      </c>
      <c r="H9" s="229">
        <v>1</v>
      </c>
      <c r="I9" s="226">
        <v>550</v>
      </c>
    </row>
    <row r="10" spans="2:9" ht="33.75" x14ac:dyDescent="0.25">
      <c r="B10" s="62">
        <v>8</v>
      </c>
      <c r="C10" s="214" t="s">
        <v>31</v>
      </c>
      <c r="D10" s="211" t="s">
        <v>183</v>
      </c>
      <c r="E10" s="218" t="s">
        <v>32</v>
      </c>
      <c r="F10" s="220">
        <v>0.4</v>
      </c>
      <c r="G10" s="225">
        <v>15</v>
      </c>
      <c r="H10" s="7"/>
      <c r="I10" s="226">
        <v>550</v>
      </c>
    </row>
    <row r="11" spans="2:9" x14ac:dyDescent="0.25">
      <c r="B11" s="62">
        <v>9</v>
      </c>
      <c r="C11" s="214" t="s">
        <v>44</v>
      </c>
      <c r="D11" s="211" t="s">
        <v>150</v>
      </c>
      <c r="E11" s="216" t="s">
        <v>46</v>
      </c>
      <c r="F11" s="224">
        <v>0.4</v>
      </c>
      <c r="G11" s="224">
        <v>15</v>
      </c>
      <c r="H11" s="229">
        <v>1</v>
      </c>
      <c r="I11" s="226">
        <v>550</v>
      </c>
    </row>
    <row r="12" spans="2:9" s="204" customFormat="1" ht="24" x14ac:dyDescent="0.25">
      <c r="B12" s="62">
        <v>10</v>
      </c>
      <c r="C12" s="214" t="s">
        <v>47</v>
      </c>
      <c r="D12" s="207" t="s">
        <v>184</v>
      </c>
      <c r="E12" s="217" t="s">
        <v>49</v>
      </c>
      <c r="F12" s="224">
        <v>0.22</v>
      </c>
      <c r="G12" s="224">
        <v>9</v>
      </c>
      <c r="H12" s="229">
        <v>4</v>
      </c>
      <c r="I12" s="226">
        <v>550</v>
      </c>
    </row>
    <row r="13" spans="2:9" s="204" customFormat="1" ht="24" x14ac:dyDescent="0.25">
      <c r="B13" s="62">
        <v>11</v>
      </c>
      <c r="C13" s="214" t="s">
        <v>50</v>
      </c>
      <c r="D13" s="211" t="s">
        <v>151</v>
      </c>
      <c r="E13" s="217" t="s">
        <v>52</v>
      </c>
      <c r="F13" s="224">
        <v>0.4</v>
      </c>
      <c r="G13" s="224">
        <v>15</v>
      </c>
      <c r="H13" s="229">
        <v>1</v>
      </c>
      <c r="I13" s="226">
        <v>550</v>
      </c>
    </row>
    <row r="14" spans="2:9" s="204" customFormat="1" ht="36" x14ac:dyDescent="0.25">
      <c r="B14" s="62">
        <v>12</v>
      </c>
      <c r="C14" s="214" t="s">
        <v>56</v>
      </c>
      <c r="D14" s="208" t="s">
        <v>185</v>
      </c>
      <c r="E14" s="217" t="s">
        <v>58</v>
      </c>
      <c r="F14" s="224">
        <v>0.4</v>
      </c>
      <c r="G14" s="224">
        <v>15</v>
      </c>
      <c r="H14" s="229">
        <v>1</v>
      </c>
      <c r="I14" s="226">
        <v>550</v>
      </c>
    </row>
    <row r="15" spans="2:9" s="204" customFormat="1" ht="48" x14ac:dyDescent="0.25">
      <c r="B15" s="62">
        <v>13</v>
      </c>
      <c r="C15" s="221" t="s">
        <v>65</v>
      </c>
      <c r="D15" s="211" t="s">
        <v>186</v>
      </c>
      <c r="E15" s="217" t="s">
        <v>67</v>
      </c>
      <c r="F15" s="224">
        <v>0.4</v>
      </c>
      <c r="G15" s="224">
        <v>15</v>
      </c>
      <c r="H15" s="229">
        <v>1</v>
      </c>
      <c r="I15" s="226">
        <v>550</v>
      </c>
    </row>
    <row r="16" spans="2:9" s="204" customFormat="1" ht="24" x14ac:dyDescent="0.25">
      <c r="B16" s="62">
        <v>14</v>
      </c>
      <c r="C16" s="214" t="s">
        <v>96</v>
      </c>
      <c r="D16" s="208" t="s">
        <v>187</v>
      </c>
      <c r="E16" s="217" t="s">
        <v>123</v>
      </c>
      <c r="F16" s="224">
        <v>0.4</v>
      </c>
      <c r="G16" s="224">
        <v>15</v>
      </c>
      <c r="H16" s="229">
        <v>1</v>
      </c>
      <c r="I16" s="226">
        <v>550</v>
      </c>
    </row>
    <row r="17" spans="2:9" s="2" customFormat="1" ht="15.75" x14ac:dyDescent="0.25">
      <c r="B17" s="63"/>
      <c r="C17" s="52" t="s">
        <v>7</v>
      </c>
      <c r="D17" s="63"/>
      <c r="E17" s="61"/>
      <c r="F17" s="61"/>
      <c r="G17" s="60">
        <v>212.85</v>
      </c>
      <c r="H17" s="61"/>
      <c r="I17" s="53">
        <f>SUM(I3:I16)</f>
        <v>654125.42000000004</v>
      </c>
    </row>
    <row r="18" spans="2:9" s="2" customFormat="1" ht="15.75" x14ac:dyDescent="0.25">
      <c r="B18" s="49"/>
      <c r="C18" s="54"/>
      <c r="D18" s="55"/>
      <c r="E18" s="56"/>
      <c r="F18" s="56"/>
      <c r="G18" s="56"/>
      <c r="H18" s="56"/>
      <c r="I18" s="57"/>
    </row>
    <row r="19" spans="2:9" x14ac:dyDescent="0.25">
      <c r="B19" s="48"/>
      <c r="C19" s="56" t="s">
        <v>8</v>
      </c>
      <c r="D19" s="49"/>
      <c r="E19" s="56">
        <v>58</v>
      </c>
      <c r="F19" s="48"/>
      <c r="G19" s="58"/>
      <c r="H19" s="48"/>
      <c r="I19" s="177">
        <v>655012.30000000005</v>
      </c>
    </row>
    <row r="20" spans="2:9" x14ac:dyDescent="0.25">
      <c r="B20" s="64"/>
      <c r="C20" s="73"/>
      <c r="D20" s="49"/>
      <c r="E20" s="73"/>
      <c r="F20" s="64"/>
      <c r="G20" s="58"/>
      <c r="H20" s="64"/>
      <c r="I20" s="64"/>
    </row>
    <row r="21" spans="2:9" x14ac:dyDescent="0.25">
      <c r="B21" s="48"/>
      <c r="C21" s="56"/>
      <c r="D21" s="49"/>
      <c r="E21" s="56"/>
      <c r="F21" s="48"/>
      <c r="G21" s="48"/>
      <c r="H21" s="48"/>
      <c r="I21" s="48"/>
    </row>
    <row r="22" spans="2:9" ht="32.25" customHeight="1" x14ac:dyDescent="0.25">
      <c r="C22" s="94" t="s">
        <v>13</v>
      </c>
      <c r="D22" s="94"/>
      <c r="E22" s="94"/>
      <c r="F22" s="94"/>
      <c r="G22" s="94"/>
      <c r="H22" s="94"/>
    </row>
  </sheetData>
  <mergeCells count="2">
    <mergeCell ref="C22:H22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3"/>
  <sheetViews>
    <sheetView view="pageBreakPreview" zoomScale="91" zoomScaleNormal="100" zoomScaleSheetLayoutView="91" workbookViewId="0">
      <selection activeCell="B1" sqref="B1:H1"/>
    </sheetView>
  </sheetViews>
  <sheetFormatPr defaultColWidth="9.140625" defaultRowHeight="15" x14ac:dyDescent="0.25"/>
  <cols>
    <col min="1" max="1" width="9.140625" style="2"/>
    <col min="2" max="2" width="5.140625" style="6" customWidth="1"/>
    <col min="3" max="3" width="35.28515625" style="2" customWidth="1"/>
    <col min="4" max="4" width="11.140625" style="2" customWidth="1"/>
    <col min="5" max="5" width="22.28515625" style="2" customWidth="1"/>
    <col min="6" max="6" width="14.140625" style="2" customWidth="1"/>
    <col min="7" max="7" width="14.85546875" style="2" customWidth="1"/>
    <col min="8" max="8" width="9.42578125" style="2" customWidth="1"/>
    <col min="9" max="9" width="22.28515625" style="2" customWidth="1"/>
    <col min="10" max="16384" width="9.140625" style="2"/>
  </cols>
  <sheetData>
    <row r="1" spans="2:9" ht="81.75" customHeight="1" x14ac:dyDescent="0.25">
      <c r="B1" s="96" t="s">
        <v>16</v>
      </c>
      <c r="C1" s="96"/>
      <c r="D1" s="96"/>
      <c r="E1" s="96"/>
      <c r="F1" s="96"/>
      <c r="G1" s="96"/>
      <c r="H1" s="96"/>
    </row>
    <row r="2" spans="2:9" ht="45" x14ac:dyDescent="0.25">
      <c r="B2" s="8" t="s">
        <v>0</v>
      </c>
      <c r="C2" s="8" t="s">
        <v>1</v>
      </c>
      <c r="D2" s="8" t="s">
        <v>5</v>
      </c>
      <c r="E2" s="8" t="s">
        <v>2</v>
      </c>
      <c r="F2" s="20" t="s">
        <v>3</v>
      </c>
      <c r="G2" s="20" t="s">
        <v>4</v>
      </c>
      <c r="H2" s="9" t="s">
        <v>9</v>
      </c>
    </row>
    <row r="3" spans="2:9" x14ac:dyDescent="0.25">
      <c r="B3" s="17">
        <v>1</v>
      </c>
      <c r="C3" s="14"/>
      <c r="D3" s="19"/>
      <c r="E3" s="1"/>
      <c r="F3" s="27"/>
      <c r="G3" s="27"/>
      <c r="H3" s="28"/>
      <c r="I3" s="5"/>
    </row>
    <row r="4" spans="2:9" ht="15.75" x14ac:dyDescent="0.25">
      <c r="B4" s="16"/>
      <c r="C4" s="10" t="s">
        <v>7</v>
      </c>
      <c r="D4" s="21"/>
      <c r="E4" s="15"/>
      <c r="F4" s="15"/>
      <c r="G4" s="15"/>
      <c r="H4" s="18">
        <f>SUM(H3:H3)</f>
        <v>0</v>
      </c>
    </row>
    <row r="5" spans="2:9" ht="15.75" x14ac:dyDescent="0.25">
      <c r="B5" s="22"/>
      <c r="C5" s="23"/>
      <c r="D5" s="24"/>
      <c r="E5" s="4"/>
      <c r="F5" s="4"/>
      <c r="G5" s="4"/>
      <c r="H5" s="25"/>
    </row>
    <row r="6" spans="2:9" ht="15.75" x14ac:dyDescent="0.25">
      <c r="B6" s="22"/>
      <c r="C6" s="23"/>
      <c r="D6" s="24"/>
      <c r="E6" s="4"/>
      <c r="F6" s="4"/>
      <c r="G6" s="4"/>
      <c r="H6" s="25"/>
    </row>
    <row r="7" spans="2:9" x14ac:dyDescent="0.25">
      <c r="B7" s="7"/>
      <c r="C7" s="4" t="s">
        <v>8</v>
      </c>
      <c r="D7" s="4"/>
      <c r="E7" s="3">
        <v>1</v>
      </c>
      <c r="F7"/>
      <c r="G7"/>
      <c r="H7"/>
    </row>
    <row r="8" spans="2:9" x14ac:dyDescent="0.25">
      <c r="B8" s="7"/>
      <c r="C8" s="4"/>
      <c r="D8" s="4"/>
      <c r="E8" s="3"/>
      <c r="F8"/>
      <c r="G8"/>
      <c r="H8"/>
    </row>
    <row r="9" spans="2:9" x14ac:dyDescent="0.25">
      <c r="B9" s="7"/>
      <c r="C9" s="4"/>
      <c r="D9" s="4"/>
      <c r="E9" s="3"/>
      <c r="F9"/>
      <c r="G9"/>
      <c r="H9"/>
    </row>
    <row r="10" spans="2:9" x14ac:dyDescent="0.25">
      <c r="B10" s="7"/>
      <c r="C10" s="4"/>
      <c r="D10" s="4"/>
      <c r="E10" s="3"/>
      <c r="F10"/>
      <c r="G10"/>
      <c r="H10"/>
    </row>
    <row r="11" spans="2:9" x14ac:dyDescent="0.25">
      <c r="B11" s="26"/>
    </row>
    <row r="12" spans="2:9" x14ac:dyDescent="0.25">
      <c r="B12" s="26"/>
      <c r="C12" s="93" t="s">
        <v>13</v>
      </c>
      <c r="D12" s="93"/>
      <c r="E12" s="93"/>
      <c r="F12" s="93"/>
      <c r="G12" s="93"/>
      <c r="H12" s="93"/>
    </row>
    <row r="13" spans="2:9" x14ac:dyDescent="0.25">
      <c r="B13" s="26"/>
    </row>
  </sheetData>
  <mergeCells count="2">
    <mergeCell ref="B1:H1"/>
    <mergeCell ref="C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view="pageBreakPreview" topLeftCell="A2" zoomScaleNormal="100" zoomScaleSheetLayoutView="100" workbookViewId="0">
      <selection activeCell="D13" sqref="D13"/>
    </sheetView>
  </sheetViews>
  <sheetFormatPr defaultColWidth="9.140625" defaultRowHeight="15" x14ac:dyDescent="0.25"/>
  <cols>
    <col min="1" max="1" width="9.140625" style="12"/>
    <col min="2" max="2" width="5.140625" style="13" customWidth="1"/>
    <col min="3" max="3" width="37.28515625" style="12" customWidth="1"/>
    <col min="4" max="4" width="12.140625" style="12" customWidth="1"/>
    <col min="5" max="5" width="16.7109375" style="12" customWidth="1"/>
    <col min="6" max="6" width="22.85546875" style="12" customWidth="1"/>
    <col min="7" max="7" width="20.42578125" style="12" customWidth="1"/>
    <col min="8" max="8" width="16.28515625" style="12" customWidth="1"/>
    <col min="9" max="9" width="15.28515625" style="12" customWidth="1"/>
    <col min="10" max="10" width="11.42578125" style="12" bestFit="1" customWidth="1"/>
    <col min="11" max="11" width="11.5703125" style="12" bestFit="1" customWidth="1"/>
    <col min="12" max="16384" width="9.140625" style="12"/>
  </cols>
  <sheetData>
    <row r="1" spans="1:11" ht="84" customHeight="1" x14ac:dyDescent="0.25">
      <c r="B1" s="95" t="s">
        <v>126</v>
      </c>
      <c r="C1" s="95"/>
      <c r="D1" s="95"/>
      <c r="E1" s="95"/>
      <c r="F1" s="95"/>
      <c r="G1" s="95"/>
      <c r="H1" s="95"/>
      <c r="I1" s="95"/>
    </row>
    <row r="2" spans="1:11" ht="31.5" x14ac:dyDescent="0.25">
      <c r="B2" s="71" t="s">
        <v>0</v>
      </c>
      <c r="C2" s="71" t="s">
        <v>1</v>
      </c>
      <c r="D2" s="71" t="s">
        <v>14</v>
      </c>
      <c r="E2" s="71" t="s">
        <v>11</v>
      </c>
      <c r="F2" s="71" t="s">
        <v>2</v>
      </c>
      <c r="G2" s="71" t="s">
        <v>3</v>
      </c>
      <c r="H2" s="72" t="s">
        <v>15</v>
      </c>
      <c r="I2" s="72" t="s">
        <v>9</v>
      </c>
    </row>
    <row r="3" spans="1:11" ht="56.25" x14ac:dyDescent="0.25">
      <c r="A3" s="11"/>
      <c r="B3" s="78">
        <v>1</v>
      </c>
      <c r="C3" s="127" t="s">
        <v>127</v>
      </c>
      <c r="D3" s="134" t="s">
        <v>138</v>
      </c>
      <c r="E3" s="149">
        <v>44714</v>
      </c>
      <c r="F3" s="152" t="s">
        <v>152</v>
      </c>
      <c r="G3" s="168">
        <v>15</v>
      </c>
      <c r="H3" s="169">
        <v>0.4</v>
      </c>
      <c r="I3" s="180">
        <v>550</v>
      </c>
    </row>
    <row r="4" spans="1:11" ht="48" x14ac:dyDescent="0.25">
      <c r="B4" s="78">
        <v>2</v>
      </c>
      <c r="C4" s="128" t="s">
        <v>128</v>
      </c>
      <c r="D4" s="136" t="s">
        <v>139</v>
      </c>
      <c r="E4" s="147">
        <v>44722</v>
      </c>
      <c r="F4" s="154" t="s">
        <v>153</v>
      </c>
      <c r="G4" s="166">
        <v>0.4</v>
      </c>
      <c r="H4" s="170">
        <v>70</v>
      </c>
      <c r="I4" s="181">
        <v>83712.72</v>
      </c>
    </row>
    <row r="5" spans="1:11" ht="45" x14ac:dyDescent="0.25">
      <c r="B5" s="78">
        <v>3</v>
      </c>
      <c r="C5" s="125" t="s">
        <v>35</v>
      </c>
      <c r="D5" s="137" t="s">
        <v>36</v>
      </c>
      <c r="E5" s="148">
        <v>44727</v>
      </c>
      <c r="F5" s="150" t="s">
        <v>37</v>
      </c>
      <c r="G5" s="165">
        <v>0.4</v>
      </c>
      <c r="H5" s="167">
        <v>92.85</v>
      </c>
      <c r="I5" s="178">
        <v>107849</v>
      </c>
    </row>
    <row r="6" spans="1:11" ht="22.5" x14ac:dyDescent="0.25">
      <c r="B6" s="78">
        <v>4</v>
      </c>
      <c r="C6" s="126" t="s">
        <v>129</v>
      </c>
      <c r="D6" s="138" t="s">
        <v>140</v>
      </c>
      <c r="E6" s="148">
        <v>44718</v>
      </c>
      <c r="F6" s="150" t="s">
        <v>154</v>
      </c>
      <c r="G6" s="165">
        <v>0.4</v>
      </c>
      <c r="H6" s="166">
        <v>15</v>
      </c>
      <c r="I6" s="181">
        <v>550</v>
      </c>
    </row>
    <row r="7" spans="1:11" ht="22.5" x14ac:dyDescent="0.25">
      <c r="B7" s="78">
        <v>5</v>
      </c>
      <c r="C7" s="109" t="s">
        <v>130</v>
      </c>
      <c r="D7" s="140" t="s">
        <v>141</v>
      </c>
      <c r="E7" s="119">
        <v>44713</v>
      </c>
      <c r="F7" s="156" t="s">
        <v>155</v>
      </c>
      <c r="G7" s="172">
        <v>0.4</v>
      </c>
      <c r="H7" s="116">
        <v>15</v>
      </c>
      <c r="I7" s="182">
        <v>550</v>
      </c>
    </row>
    <row r="8" spans="1:11" x14ac:dyDescent="0.25">
      <c r="B8" s="78">
        <v>6</v>
      </c>
      <c r="C8" s="115" t="s">
        <v>131</v>
      </c>
      <c r="D8" s="141" t="s">
        <v>142</v>
      </c>
      <c r="E8" s="106">
        <v>44713</v>
      </c>
      <c r="F8" s="157" t="s">
        <v>156</v>
      </c>
      <c r="G8" s="172">
        <v>0.4</v>
      </c>
      <c r="H8" s="116">
        <v>15</v>
      </c>
      <c r="I8" s="183">
        <v>550</v>
      </c>
    </row>
    <row r="9" spans="1:11" x14ac:dyDescent="0.25">
      <c r="B9" s="78">
        <v>7</v>
      </c>
      <c r="C9" s="112" t="s">
        <v>132</v>
      </c>
      <c r="D9" s="141" t="s">
        <v>143</v>
      </c>
      <c r="E9" s="106">
        <v>44713</v>
      </c>
      <c r="F9" s="158" t="s">
        <v>157</v>
      </c>
      <c r="G9" s="173">
        <v>0.22</v>
      </c>
      <c r="H9" s="114">
        <v>15</v>
      </c>
      <c r="I9" s="183">
        <v>550</v>
      </c>
    </row>
    <row r="10" spans="1:11" ht="22.5" x14ac:dyDescent="0.25">
      <c r="B10" s="78">
        <v>8</v>
      </c>
      <c r="C10" s="131" t="s">
        <v>133</v>
      </c>
      <c r="D10" s="142" t="s">
        <v>144</v>
      </c>
      <c r="E10" s="119">
        <v>44713</v>
      </c>
      <c r="F10" s="160" t="s">
        <v>158</v>
      </c>
      <c r="G10" s="122">
        <v>0.4</v>
      </c>
      <c r="H10" s="120">
        <v>15</v>
      </c>
      <c r="I10" s="184">
        <v>550</v>
      </c>
    </row>
    <row r="11" spans="1:11" x14ac:dyDescent="0.25">
      <c r="B11" s="78">
        <v>9</v>
      </c>
      <c r="C11" s="132" t="s">
        <v>134</v>
      </c>
      <c r="D11" s="143" t="s">
        <v>145</v>
      </c>
      <c r="E11" s="146">
        <v>44726</v>
      </c>
      <c r="F11" s="161" t="s">
        <v>159</v>
      </c>
      <c r="G11" s="166">
        <v>0.4</v>
      </c>
      <c r="H11" s="166">
        <v>30</v>
      </c>
      <c r="I11" s="185">
        <v>12892.91</v>
      </c>
    </row>
    <row r="12" spans="1:11" ht="22.5" x14ac:dyDescent="0.25">
      <c r="B12" s="78">
        <v>10</v>
      </c>
      <c r="C12" s="113" t="s">
        <v>135</v>
      </c>
      <c r="D12" s="191" t="s">
        <v>163</v>
      </c>
      <c r="E12" s="123">
        <v>44719</v>
      </c>
      <c r="F12" s="162" t="s">
        <v>160</v>
      </c>
      <c r="G12" s="174">
        <v>0.4</v>
      </c>
      <c r="H12" s="175">
        <v>15</v>
      </c>
      <c r="I12" s="186">
        <v>550</v>
      </c>
    </row>
    <row r="13" spans="1:11" ht="22.5" x14ac:dyDescent="0.25">
      <c r="B13" s="78">
        <v>11</v>
      </c>
      <c r="C13" s="133" t="s">
        <v>136</v>
      </c>
      <c r="D13" s="145" t="s">
        <v>146</v>
      </c>
      <c r="E13" s="123">
        <v>44719</v>
      </c>
      <c r="F13" s="163" t="s">
        <v>161</v>
      </c>
      <c r="G13" s="174">
        <v>0.4</v>
      </c>
      <c r="H13" s="175">
        <v>15</v>
      </c>
      <c r="I13" s="187">
        <v>550</v>
      </c>
    </row>
    <row r="14" spans="1:11" ht="22.5" x14ac:dyDescent="0.25">
      <c r="B14" s="78">
        <v>12</v>
      </c>
      <c r="C14" s="133" t="s">
        <v>137</v>
      </c>
      <c r="D14" s="144" t="s">
        <v>147</v>
      </c>
      <c r="E14" s="123">
        <v>44720</v>
      </c>
      <c r="F14" s="164" t="s">
        <v>162</v>
      </c>
      <c r="G14" s="174">
        <v>0.4</v>
      </c>
      <c r="H14" s="175">
        <v>15</v>
      </c>
      <c r="I14" s="186">
        <v>550</v>
      </c>
      <c r="K14" s="12">
        <f>I14/1.2</f>
        <v>458.33333333333337</v>
      </c>
    </row>
    <row r="15" spans="1:11" s="118" customFormat="1" ht="33.75" x14ac:dyDescent="0.25">
      <c r="B15" s="78">
        <v>13</v>
      </c>
      <c r="C15" s="129" t="s">
        <v>19</v>
      </c>
      <c r="D15" s="135" t="s">
        <v>38</v>
      </c>
      <c r="E15" s="148">
        <v>44718</v>
      </c>
      <c r="F15" s="151" t="s">
        <v>20</v>
      </c>
      <c r="G15" s="167">
        <v>0.22</v>
      </c>
      <c r="H15" s="166">
        <v>15</v>
      </c>
      <c r="I15" s="179">
        <v>550</v>
      </c>
    </row>
    <row r="16" spans="1:11" s="118" customFormat="1" ht="22.5" x14ac:dyDescent="0.25">
      <c r="B16" s="78">
        <v>14</v>
      </c>
      <c r="C16" s="129" t="s">
        <v>25</v>
      </c>
      <c r="D16" s="135" t="s">
        <v>148</v>
      </c>
      <c r="E16" s="148">
        <v>44727</v>
      </c>
      <c r="F16" s="159" t="s">
        <v>26</v>
      </c>
      <c r="G16" s="165">
        <v>15</v>
      </c>
      <c r="H16" s="166">
        <v>0.4</v>
      </c>
      <c r="I16" s="179">
        <v>550</v>
      </c>
    </row>
    <row r="17" spans="2:9" s="124" customFormat="1" ht="33.75" x14ac:dyDescent="0.25">
      <c r="B17" s="78">
        <v>15</v>
      </c>
      <c r="C17" s="130" t="s">
        <v>27</v>
      </c>
      <c r="D17" s="139" t="s">
        <v>149</v>
      </c>
      <c r="E17" s="148">
        <v>44726</v>
      </c>
      <c r="F17" s="155" t="s">
        <v>28</v>
      </c>
      <c r="G17" s="165">
        <v>15</v>
      </c>
      <c r="H17" s="167">
        <v>0.22</v>
      </c>
      <c r="I17" s="179">
        <v>550</v>
      </c>
    </row>
    <row r="18" spans="2:9" s="124" customFormat="1" ht="24" x14ac:dyDescent="0.25">
      <c r="B18" s="78">
        <v>16</v>
      </c>
      <c r="C18" s="121" t="s">
        <v>44</v>
      </c>
      <c r="D18" s="137" t="s">
        <v>150</v>
      </c>
      <c r="E18" s="148">
        <v>44736</v>
      </c>
      <c r="F18" s="153" t="s">
        <v>46</v>
      </c>
      <c r="G18" s="171">
        <v>0.4</v>
      </c>
      <c r="H18" s="171">
        <v>15</v>
      </c>
      <c r="I18" s="179">
        <v>550</v>
      </c>
    </row>
    <row r="19" spans="2:9" s="118" customFormat="1" ht="24" x14ac:dyDescent="0.25">
      <c r="B19" s="78">
        <v>17</v>
      </c>
      <c r="C19" s="129" t="s">
        <v>50</v>
      </c>
      <c r="D19" s="137" t="s">
        <v>151</v>
      </c>
      <c r="E19" s="148">
        <v>44736</v>
      </c>
      <c r="F19" s="153" t="s">
        <v>52</v>
      </c>
      <c r="G19" s="171">
        <v>0.4</v>
      </c>
      <c r="H19" s="171">
        <v>15</v>
      </c>
      <c r="I19" s="179">
        <v>550</v>
      </c>
    </row>
    <row r="20" spans="2:9" x14ac:dyDescent="0.25">
      <c r="B20" s="69"/>
      <c r="C20" s="80" t="s">
        <v>39</v>
      </c>
      <c r="D20" s="69"/>
      <c r="E20" s="69"/>
      <c r="F20" s="69"/>
      <c r="G20" s="84"/>
      <c r="H20" s="79"/>
      <c r="I20" s="176">
        <f>SUM(I3:I19)</f>
        <v>212154.63</v>
      </c>
    </row>
    <row r="21" spans="2:9" x14ac:dyDescent="0.25">
      <c r="B21" s="64"/>
      <c r="C21" s="117"/>
      <c r="D21" s="64"/>
      <c r="E21" s="64"/>
      <c r="F21" s="64"/>
      <c r="G21" s="64"/>
      <c r="H21" s="77"/>
      <c r="I21" s="81"/>
    </row>
    <row r="22" spans="2:9" x14ac:dyDescent="0.25">
      <c r="B22" s="76"/>
      <c r="C22" s="73" t="s">
        <v>8</v>
      </c>
      <c r="D22" s="73"/>
      <c r="E22" s="75">
        <v>80</v>
      </c>
      <c r="F22" s="76"/>
      <c r="G22" s="76"/>
      <c r="H22" s="82">
        <v>2047.3</v>
      </c>
      <c r="I22" s="189">
        <v>8317850.7700000005</v>
      </c>
    </row>
    <row r="23" spans="2:9" x14ac:dyDescent="0.25">
      <c r="B23" s="76"/>
      <c r="C23" s="73"/>
      <c r="D23" s="73"/>
      <c r="E23" s="75"/>
      <c r="F23" s="76"/>
      <c r="G23" s="76"/>
      <c r="H23" s="74"/>
      <c r="I23" s="76"/>
    </row>
    <row r="24" spans="2:9" x14ac:dyDescent="0.25">
      <c r="B24" s="35"/>
      <c r="C24" s="36"/>
      <c r="D24" s="36"/>
      <c r="E24" s="37"/>
      <c r="F24" s="35"/>
      <c r="G24" s="35"/>
      <c r="H24" s="38"/>
      <c r="I24" s="35"/>
    </row>
    <row r="25" spans="2:9" x14ac:dyDescent="0.25">
      <c r="B25" s="34"/>
      <c r="C25" s="34"/>
      <c r="D25" s="34"/>
      <c r="E25" s="34"/>
      <c r="F25" s="34"/>
      <c r="G25" s="34"/>
      <c r="H25" s="40"/>
      <c r="I25" s="34"/>
    </row>
    <row r="26" spans="2:9" x14ac:dyDescent="0.25">
      <c r="B26" s="34"/>
      <c r="C26" s="94" t="s">
        <v>13</v>
      </c>
      <c r="D26" s="94"/>
      <c r="E26" s="94"/>
      <c r="F26" s="94"/>
      <c r="G26" s="94"/>
      <c r="H26" s="94"/>
      <c r="I26" s="34"/>
    </row>
  </sheetData>
  <sortState ref="A3:I11">
    <sortCondition ref="E3:E11"/>
  </sortState>
  <mergeCells count="2">
    <mergeCell ref="C26:H26"/>
    <mergeCell ref="B1:I1"/>
  </mergeCells>
  <printOptions horizontalCentered="1"/>
  <pageMargins left="0.7" right="0.7" top="0.75" bottom="0.75" header="0.3" footer="0.3"/>
  <pageSetup paperSize="9"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2022-07-01T09:26:27Z</dcterms:modified>
</cp:coreProperties>
</file>