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0365" activeTab="0"/>
  </bookViews>
  <sheets>
    <sheet name="до35кВ" sheetId="1" r:id="rId1"/>
  </sheets>
  <definedNames>
    <definedName name="_xlnm._FilterDatabase" localSheetId="0" hidden="1">'до35кВ'!$A$7:$J$98</definedName>
    <definedName name="_xlnm.Print_Area" localSheetId="0">'до35кВ'!$A$1:$N$201</definedName>
  </definedNames>
  <calcPr fullCalcOnLoad="1"/>
</workbook>
</file>

<file path=xl/sharedStrings.xml><?xml version="1.0" encoding="utf-8"?>
<sst xmlns="http://schemas.openxmlformats.org/spreadsheetml/2006/main" count="1103" uniqueCount="182">
  <si>
    <t>Красноярский край</t>
  </si>
  <si>
    <t>Назаровский</t>
  </si>
  <si>
    <t>Дзержинский</t>
  </si>
  <si>
    <t>Емельяновский</t>
  </si>
  <si>
    <t xml:space="preserve">  </t>
  </si>
  <si>
    <t>Информация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</t>
  </si>
  <si>
    <t>№ п/п</t>
  </si>
  <si>
    <t>Наименование подстанции, распределительного пункта</t>
  </si>
  <si>
    <r>
      <t>Балансовая принадлежность</t>
    </r>
    <r>
      <rPr>
        <b/>
        <vertAlign val="superscript"/>
        <sz val="10"/>
        <color indexed="8"/>
        <rFont val="Arial Narrow"/>
        <family val="2"/>
      </rPr>
      <t>1</t>
    </r>
  </si>
  <si>
    <t>Месторасположение</t>
  </si>
  <si>
    <t>Технические характеристики</t>
  </si>
  <si>
    <t>Регион</t>
  </si>
  <si>
    <t>Муниципальное образование</t>
  </si>
  <si>
    <t>Классы напряжения, кВ</t>
  </si>
  <si>
    <t>Пропускная способность с учетом критерия (n-1), МВА</t>
  </si>
  <si>
    <r>
      <t>Текущий резерв/ дефицит мощности</t>
    </r>
    <r>
      <rPr>
        <b/>
        <vertAlign val="superscript"/>
        <sz val="10"/>
        <color indexed="8"/>
        <rFont val="Arial Narrow"/>
        <family val="2"/>
      </rPr>
      <t>2</t>
    </r>
    <r>
      <rPr>
        <b/>
        <sz val="10"/>
        <color indexed="8"/>
        <rFont val="Arial Narrow"/>
        <family val="2"/>
      </rPr>
      <t>, МВт</t>
    </r>
  </si>
  <si>
    <t>А</t>
  </si>
  <si>
    <t>Примечание:</t>
  </si>
  <si>
    <t>1 - в графе 3 указываются наименования структурных единиц электросетевой организации</t>
  </si>
  <si>
    <t>2 - в графе 7 текущий резерв/дефицит мощности указывается по результатам контрольных замеров режимного дня с учетом присоединенных потребителей</t>
  </si>
  <si>
    <t>3 - в графе 8 текущий резерв/дефицит мощности для технологического присоединения указывается по результатам контрольных замеров режимного дня с учетом присоединенных потребителей, заключенных договоров об осуществлении технологического присоединения и поданных заявок на технологическое присоединение</t>
  </si>
  <si>
    <t>6/0,4</t>
  </si>
  <si>
    <t>ООО ЭСК "Энергия"</t>
  </si>
  <si>
    <t>ТП № 2</t>
  </si>
  <si>
    <t>ТП № 1</t>
  </si>
  <si>
    <t>ТП № 3</t>
  </si>
  <si>
    <t>ТП № 4</t>
  </si>
  <si>
    <t>ТП № 5</t>
  </si>
  <si>
    <t>ТП № 6</t>
  </si>
  <si>
    <t>ТП № 7</t>
  </si>
  <si>
    <t>КТПН-8</t>
  </si>
  <si>
    <t>КТПН-8 "А"</t>
  </si>
  <si>
    <t>ТП № 9</t>
  </si>
  <si>
    <t>ТП № 10</t>
  </si>
  <si>
    <t>ТП № 11</t>
  </si>
  <si>
    <t>ТП № 12</t>
  </si>
  <si>
    <t>ТП № 13</t>
  </si>
  <si>
    <t>ТП № 14</t>
  </si>
  <si>
    <t>ТП № 15</t>
  </si>
  <si>
    <t>КТП (котельная)</t>
  </si>
  <si>
    <t>КТПН-3</t>
  </si>
  <si>
    <t>КТПН-4</t>
  </si>
  <si>
    <t>КТПН-9</t>
  </si>
  <si>
    <t>КТПН-11</t>
  </si>
  <si>
    <t>ТП № 30</t>
  </si>
  <si>
    <t xml:space="preserve">РП-6  </t>
  </si>
  <si>
    <t xml:space="preserve"> ТП-3 </t>
  </si>
  <si>
    <t xml:space="preserve">КТП 6-04-1 </t>
  </si>
  <si>
    <t>КТП 6-04-4</t>
  </si>
  <si>
    <t>КТП 6-04-6</t>
  </si>
  <si>
    <t>ТП 6-04-7</t>
  </si>
  <si>
    <t>ТП 6-04-8</t>
  </si>
  <si>
    <t>ТП 6-04-9</t>
  </si>
  <si>
    <t>КТП 6-04-11</t>
  </si>
  <si>
    <t>КТП 6-04-12</t>
  </si>
  <si>
    <t>КТП 6-04-14</t>
  </si>
  <si>
    <t>ТП 6-04-15</t>
  </si>
  <si>
    <t>КТП 6-04-16</t>
  </si>
  <si>
    <t>КТП 6-04-18</t>
  </si>
  <si>
    <t>КТП 6-04-21</t>
  </si>
  <si>
    <t>КТП 6-04-22</t>
  </si>
  <si>
    <t>КТП 6-04-23</t>
  </si>
  <si>
    <t>КТП 6-04-24</t>
  </si>
  <si>
    <t>КТП 6-11-3</t>
  </si>
  <si>
    <t>КТП 6-13-13</t>
  </si>
  <si>
    <t>ТП 6-13-15</t>
  </si>
  <si>
    <t>КТП 6-13-19</t>
  </si>
  <si>
    <t>КТП 45-14-6</t>
  </si>
  <si>
    <t>КТП 45-14-8</t>
  </si>
  <si>
    <t>КТП 45-14-9</t>
  </si>
  <si>
    <t>КТП 49-14-8</t>
  </si>
  <si>
    <t>КТП 49-14-11</t>
  </si>
  <si>
    <t>КТП 49-14-1</t>
  </si>
  <si>
    <t>КТП 6-03-1</t>
  </si>
  <si>
    <t>КТП 6-03-2</t>
  </si>
  <si>
    <t>КТП 6-03-4</t>
  </si>
  <si>
    <t>КТП 6-03-8</t>
  </si>
  <si>
    <t>ТП 6-03-9</t>
  </si>
  <si>
    <t>КТП 6-03-12</t>
  </si>
  <si>
    <t>КТП 6-03-16</t>
  </si>
  <si>
    <t>КТП 6-03-17</t>
  </si>
  <si>
    <t>ТП 6-03-18</t>
  </si>
  <si>
    <t>КТП 6-03-23</t>
  </si>
  <si>
    <t>КТП 6-03-27</t>
  </si>
  <si>
    <t>КТП 6-03-28</t>
  </si>
  <si>
    <t>КТП 6-03-29</t>
  </si>
  <si>
    <t>КТП 6-03-30</t>
  </si>
  <si>
    <t>КТП 6-03-31</t>
  </si>
  <si>
    <t>КТП 6-03-32</t>
  </si>
  <si>
    <t>КТП 6-03-33</t>
  </si>
  <si>
    <t>КТП 6-03-35</t>
  </si>
  <si>
    <t>КТП 134-4-12</t>
  </si>
  <si>
    <t xml:space="preserve"> КТП 86-4-31 "Изотов"</t>
  </si>
  <si>
    <t>КТП-140-10-15</t>
  </si>
  <si>
    <t>КТП-140-10-44</t>
  </si>
  <si>
    <t>КТП-140-10-22</t>
  </si>
  <si>
    <t>КТП-140-10-45</t>
  </si>
  <si>
    <t>КТП-134-2-31 "Геоцинт"</t>
  </si>
  <si>
    <t>КТП-134-2 "Геоцинт"</t>
  </si>
  <si>
    <t>КТП-134-2-б/н "Геоцинт"</t>
  </si>
  <si>
    <t>КТП-86-4-12 ДНТ "Шарье"</t>
  </si>
  <si>
    <t>ТП-3011</t>
  </si>
  <si>
    <t>ТП-28-50-84</t>
  </si>
  <si>
    <t xml:space="preserve"> ТП-22-7-1</t>
  </si>
  <si>
    <t>ТП 22-7-4</t>
  </si>
  <si>
    <t>10/0,4</t>
  </si>
  <si>
    <t>КТП 81-11-02 п.Тинской</t>
  </si>
  <si>
    <t>ТП 81-11-03 п.Тинской</t>
  </si>
  <si>
    <t>КТП 81-05-02-400 п.Тинской</t>
  </si>
  <si>
    <t>КТП 81-11-ОЗА
п.Тинской</t>
  </si>
  <si>
    <t>КТП 81-12-01
п.Тинской</t>
  </si>
  <si>
    <t>КТП 81-17-01
п.Тинской</t>
  </si>
  <si>
    <t>ТП 81-11-03Б
 п.Тинской</t>
  </si>
  <si>
    <t>КТПН п.Кедровый</t>
  </si>
  <si>
    <t>КТП 81-09-04 п.Тинской</t>
  </si>
  <si>
    <t>КТП 81-09-06 п.Тинской</t>
  </si>
  <si>
    <t>КТП 81-09-04А п.Тинской</t>
  </si>
  <si>
    <r>
      <t>Текущий резерв/дефицит мощности для технологического присоединения3</t>
    </r>
    <r>
      <rPr>
        <b/>
        <sz val="10"/>
        <color indexed="8"/>
        <rFont val="Arial Narrow"/>
        <family val="2"/>
      </rPr>
      <t>, МВт</t>
    </r>
  </si>
  <si>
    <t>1Т</t>
  </si>
  <si>
    <t>2Т</t>
  </si>
  <si>
    <t xml:space="preserve">1Т </t>
  </si>
  <si>
    <t xml:space="preserve">TП 6-04-3 </t>
  </si>
  <si>
    <t>КТП 6.04.5</t>
  </si>
  <si>
    <t>ТП-3</t>
  </si>
  <si>
    <t>ТП-4</t>
  </si>
  <si>
    <t>ТП-5</t>
  </si>
  <si>
    <t>ТП-6</t>
  </si>
  <si>
    <t>ТП-7</t>
  </si>
  <si>
    <t>ТП-8</t>
  </si>
  <si>
    <t>ТП-9</t>
  </si>
  <si>
    <t>РТП 10 кВт, к.н. 24:07:1201009:379</t>
  </si>
  <si>
    <t>ТП 10/0,4 кВт, к.н. 24:07:1201009:378</t>
  </si>
  <si>
    <t>ТП 10/0,4 кВт, к.н. 24:07:1201009:377</t>
  </si>
  <si>
    <t>ТП 10/0,4 кВт, к.н. 24:07:1201009:376</t>
  </si>
  <si>
    <t>КТП "ХПП"</t>
  </si>
  <si>
    <t>КТП-140-10-50</t>
  </si>
  <si>
    <t>КТП-140-10-51</t>
  </si>
  <si>
    <t>КТП-140-10-52</t>
  </si>
  <si>
    <t>КТП-1</t>
  </si>
  <si>
    <t>КТП-2</t>
  </si>
  <si>
    <t>КТП-3</t>
  </si>
  <si>
    <t>КТП-4</t>
  </si>
  <si>
    <t>КТП-5</t>
  </si>
  <si>
    <t>КТП-6</t>
  </si>
  <si>
    <t>КТП 33-04-б/н</t>
  </si>
  <si>
    <t>КТП 400/10</t>
  </si>
  <si>
    <t>КТП-63-1</t>
  </si>
  <si>
    <t>КТП-63-2</t>
  </si>
  <si>
    <t>КТП-СКВ-4</t>
  </si>
  <si>
    <t>КТП 10/0,4 кВ пгт.Емельяново</t>
  </si>
  <si>
    <t>КТП №86-4-12/1</t>
  </si>
  <si>
    <t>ТП №б/н п.Чайда</t>
  </si>
  <si>
    <t>КТПН-33-07-1</t>
  </si>
  <si>
    <t>КТПН-33-04-1</t>
  </si>
  <si>
    <t>КТПН-33-07-2</t>
  </si>
  <si>
    <t>КТПН-33-08-1</t>
  </si>
  <si>
    <t xml:space="preserve">КТП 160/10/0,4 ВВ </t>
  </si>
  <si>
    <t>КТП 66-7-19</t>
  </si>
  <si>
    <t>КТП 47-4-30</t>
  </si>
  <si>
    <t>КТП д.Мужичкино</t>
  </si>
  <si>
    <t>КТП 45-10-37</t>
  </si>
  <si>
    <t>КТП 134-31-10</t>
  </si>
  <si>
    <t>КТП 133-10-8</t>
  </si>
  <si>
    <t>КТП 33-04-б/н/630 кВА</t>
  </si>
  <si>
    <t>КТП 10/0,4 кВ №6-04-1</t>
  </si>
  <si>
    <t>КТП 10/0,4 кВ д.Мокрый Ельник</t>
  </si>
  <si>
    <t>ТП 10/0,4 кВ №6-09-33</t>
  </si>
  <si>
    <t>ТП 10/0,4 кВ №402</t>
  </si>
  <si>
    <t>КТП №45-2-21 630 кВА</t>
  </si>
  <si>
    <t>КТП №45-7-38 400кВА</t>
  </si>
  <si>
    <t>КТП №63-7-21 п.Элита</t>
  </si>
  <si>
    <t>КТПН ДНТ "Лесное"</t>
  </si>
  <si>
    <t>КТП №64-8-25
п. Дрокино</t>
  </si>
  <si>
    <t>ЗКТП 81-14-02 п.Тинской</t>
  </si>
  <si>
    <t>2КТПНУ</t>
  </si>
  <si>
    <t>КТП 250 кВт п.Богучаны, ул.Ленина</t>
  </si>
  <si>
    <t>КТП 160 кВт п.Богучаны, ул.Строителей</t>
  </si>
  <si>
    <t>ТП с.Тины</t>
  </si>
  <si>
    <t>КТП 134-1</t>
  </si>
  <si>
    <t>ТП№9А п.Кедровый</t>
  </si>
  <si>
    <t>Тинской</t>
  </si>
  <si>
    <t>по состоянию на 01.07.2022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</si>
</sst>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0.000"/>
    <numFmt numFmtId="175" formatCode="0.0000"/>
    <numFmt numFmtId="176" formatCode="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Arial Narrow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10"/>
      <color indexed="8"/>
      <name val="Arial Narrow"/>
      <family val="2"/>
    </font>
    <font>
      <sz val="11"/>
      <name val="Calibri"/>
      <family val="2"/>
    </font>
    <font>
      <sz val="11"/>
      <color indexed="9"/>
      <name val="Arial Narrow"/>
      <family val="2"/>
    </font>
    <font>
      <sz val="10"/>
      <color indexed="9"/>
      <name val="Arial"/>
      <family val="2"/>
    </font>
    <font>
      <sz val="11"/>
      <color indexed="9"/>
      <name val="Times New Roman"/>
      <family val="1"/>
    </font>
    <font>
      <sz val="10"/>
      <color indexed="9"/>
      <name val="Times New Roman"/>
      <family val="1"/>
    </font>
    <font>
      <sz val="10"/>
      <name val="Calibri"/>
      <family val="2"/>
    </font>
    <font>
      <b/>
      <sz val="13"/>
      <color indexed="8"/>
      <name val="Arial Narrow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1"/>
      <color theme="0"/>
      <name val="Arial Narrow"/>
      <family val="2"/>
    </font>
    <font>
      <sz val="10"/>
      <color theme="0"/>
      <name val="Arial"/>
      <family val="2"/>
    </font>
    <font>
      <sz val="11"/>
      <color theme="0"/>
      <name val="Times New Roman"/>
      <family val="1"/>
    </font>
    <font>
      <sz val="10"/>
      <color theme="0"/>
      <name val="Times New Roman"/>
      <family val="1"/>
    </font>
    <font>
      <b/>
      <sz val="13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51" fillId="0" borderId="0" xfId="52" applyFont="1">
      <alignment/>
      <protection/>
    </xf>
    <xf numFmtId="0" fontId="52" fillId="0" borderId="0" xfId="0" applyFont="1" applyAlignment="1">
      <alignment/>
    </xf>
    <xf numFmtId="0" fontId="5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3" fillId="33" borderId="10" xfId="0" applyFont="1" applyFill="1" applyBorder="1" applyAlignment="1">
      <alignment horizontal="center" vertical="center"/>
    </xf>
    <xf numFmtId="0" fontId="54" fillId="0" borderId="0" xfId="0" applyFont="1" applyAlignment="1">
      <alignment/>
    </xf>
    <xf numFmtId="0" fontId="53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52" fillId="0" borderId="0" xfId="0" applyFont="1" applyAlignment="1">
      <alignment horizontal="center" vertical="center"/>
    </xf>
    <xf numFmtId="0" fontId="0" fillId="0" borderId="11" xfId="0" applyBorder="1" applyAlignment="1">
      <alignment horizontal="left"/>
    </xf>
    <xf numFmtId="0" fontId="54" fillId="0" borderId="10" xfId="0" applyFont="1" applyFill="1" applyBorder="1" applyAlignment="1">
      <alignment horizontal="center" vertical="center" wrapText="1"/>
    </xf>
    <xf numFmtId="0" fontId="0" fillId="0" borderId="10" xfId="53" applyFont="1" applyFill="1" applyBorder="1">
      <alignment/>
      <protection/>
    </xf>
    <xf numFmtId="0" fontId="0" fillId="0" borderId="0" xfId="0" applyFill="1" applyAlignment="1">
      <alignment/>
    </xf>
    <xf numFmtId="2" fontId="27" fillId="0" borderId="10" xfId="53" applyNumberFormat="1" applyFont="1" applyFill="1" applyBorder="1" applyAlignment="1">
      <alignment horizontal="center"/>
      <protection/>
    </xf>
    <xf numFmtId="2" fontId="27" fillId="0" borderId="10" xfId="53" applyNumberFormat="1" applyFont="1" applyBorder="1" applyAlignment="1">
      <alignment horizontal="center"/>
      <protection/>
    </xf>
    <xf numFmtId="0" fontId="0" fillId="34" borderId="12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0" xfId="0" applyFill="1" applyAlignment="1">
      <alignment/>
    </xf>
    <xf numFmtId="0" fontId="54" fillId="0" borderId="10" xfId="0" applyFont="1" applyBorder="1" applyAlignment="1">
      <alignment horizontal="center" vertical="center" wrapText="1"/>
    </xf>
    <xf numFmtId="1" fontId="6" fillId="0" borderId="13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 wrapText="1"/>
    </xf>
    <xf numFmtId="174" fontId="6" fillId="0" borderId="10" xfId="0" applyNumberFormat="1" applyFont="1" applyFill="1" applyBorder="1" applyAlignment="1">
      <alignment horizontal="center" vertical="center" wrapText="1"/>
    </xf>
    <xf numFmtId="0" fontId="55" fillId="0" borderId="0" xfId="0" applyFont="1" applyBorder="1" applyAlignment="1">
      <alignment horizontal="left"/>
    </xf>
    <xf numFmtId="0" fontId="35" fillId="0" borderId="0" xfId="0" applyFont="1" applyBorder="1" applyAlignment="1">
      <alignment/>
    </xf>
    <xf numFmtId="174" fontId="56" fillId="0" borderId="0" xfId="0" applyNumberFormat="1" applyFont="1" applyFill="1" applyBorder="1" applyAlignment="1">
      <alignment horizontal="center" vertical="center" wrapText="1"/>
    </xf>
    <xf numFmtId="174" fontId="57" fillId="34" borderId="0" xfId="0" applyNumberFormat="1" applyFont="1" applyFill="1" applyBorder="1" applyAlignment="1">
      <alignment horizontal="center" vertical="center" wrapText="1"/>
    </xf>
    <xf numFmtId="174" fontId="58" fillId="34" borderId="0" xfId="0" applyNumberFormat="1" applyFont="1" applyFill="1" applyBorder="1" applyAlignment="1">
      <alignment horizontal="center" vertical="center" wrapText="1"/>
    </xf>
    <xf numFmtId="0" fontId="57" fillId="34" borderId="0" xfId="0" applyFont="1" applyFill="1" applyBorder="1" applyAlignment="1">
      <alignment horizontal="center" vertical="center" wrapText="1"/>
    </xf>
    <xf numFmtId="174" fontId="35" fillId="0" borderId="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53" fillId="33" borderId="14" xfId="0" applyFont="1" applyFill="1" applyBorder="1" applyAlignment="1">
      <alignment horizontal="center" vertical="center"/>
    </xf>
    <xf numFmtId="0" fontId="53" fillId="0" borderId="0" xfId="0" applyFont="1" applyAlignment="1">
      <alignment horizontal="left" wrapText="1" shrinkToFit="1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7" fillId="0" borderId="10" xfId="53" applyFont="1" applyFill="1" applyBorder="1" applyAlignment="1">
      <alignment horizontal="center"/>
      <protection/>
    </xf>
    <xf numFmtId="49" fontId="27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34" borderId="10" xfId="0" applyFont="1" applyFill="1" applyBorder="1" applyAlignment="1">
      <alignment horizontal="center" vertical="top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7" fillId="34" borderId="10" xfId="0" applyFont="1" applyFill="1" applyBorder="1" applyAlignment="1">
      <alignment horizontal="center" vertical="center" wrapText="1"/>
    </xf>
    <xf numFmtId="0" fontId="32" fillId="34" borderId="10" xfId="0" applyFont="1" applyFill="1" applyBorder="1" applyAlignment="1">
      <alignment horizontal="center" vertical="center" wrapText="1"/>
    </xf>
    <xf numFmtId="0" fontId="27" fillId="34" borderId="0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 wrapText="1" shrinkToFit="1"/>
    </xf>
    <xf numFmtId="0" fontId="55" fillId="34" borderId="0" xfId="0" applyFont="1" applyFill="1" applyAlignment="1">
      <alignment horizontal="left"/>
    </xf>
    <xf numFmtId="0" fontId="55" fillId="34" borderId="0" xfId="0" applyFont="1" applyFill="1" applyAlignment="1">
      <alignment/>
    </xf>
    <xf numFmtId="0" fontId="35" fillId="34" borderId="0" xfId="0" applyFont="1" applyFill="1" applyAlignment="1">
      <alignment/>
    </xf>
    <xf numFmtId="0" fontId="35" fillId="34" borderId="0" xfId="0" applyFont="1" applyFill="1" applyBorder="1" applyAlignment="1">
      <alignment/>
    </xf>
    <xf numFmtId="2" fontId="56" fillId="34" borderId="0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7" fillId="34" borderId="0" xfId="0" applyFont="1" applyFill="1" applyAlignment="1">
      <alignment/>
    </xf>
    <xf numFmtId="0" fontId="7" fillId="0" borderId="0" xfId="0" applyFont="1" applyAlignment="1">
      <alignment horizontal="left" wrapText="1"/>
    </xf>
    <xf numFmtId="0" fontId="27" fillId="34" borderId="10" xfId="0" applyFont="1" applyFill="1" applyBorder="1" applyAlignment="1">
      <alignment horizontal="center" vertical="center" wrapText="1"/>
    </xf>
    <xf numFmtId="0" fontId="27" fillId="34" borderId="15" xfId="0" applyFont="1" applyFill="1" applyBorder="1" applyAlignment="1">
      <alignment horizontal="center" vertical="center" wrapText="1"/>
    </xf>
    <xf numFmtId="0" fontId="27" fillId="34" borderId="16" xfId="0" applyFont="1" applyFill="1" applyBorder="1" applyAlignment="1">
      <alignment horizontal="center" vertical="center" wrapText="1"/>
    </xf>
    <xf numFmtId="0" fontId="27" fillId="34" borderId="13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49" fontId="27" fillId="0" borderId="14" xfId="0" applyNumberFormat="1" applyFont="1" applyFill="1" applyBorder="1" applyAlignment="1">
      <alignment horizontal="center" vertical="center" wrapText="1"/>
    </xf>
    <xf numFmtId="49" fontId="27" fillId="0" borderId="15" xfId="0" applyNumberFormat="1" applyFont="1" applyFill="1" applyBorder="1" applyAlignment="1">
      <alignment horizontal="center" vertical="center" wrapText="1"/>
    </xf>
    <xf numFmtId="0" fontId="27" fillId="0" borderId="10" xfId="53" applyFont="1" applyFill="1" applyBorder="1" applyAlignment="1">
      <alignment horizontal="center"/>
      <protection/>
    </xf>
    <xf numFmtId="0" fontId="27" fillId="0" borderId="10" xfId="53" applyFont="1" applyFill="1" applyBorder="1" applyAlignment="1">
      <alignment horizontal="center" vertical="center"/>
      <protection/>
    </xf>
    <xf numFmtId="0" fontId="59" fillId="0" borderId="0" xfId="0" applyFont="1" applyAlignment="1">
      <alignment horizontal="center" wrapText="1"/>
    </xf>
    <xf numFmtId="0" fontId="54" fillId="0" borderId="10" xfId="0" applyFont="1" applyBorder="1" applyAlignment="1">
      <alignment horizontal="center" vertical="center" wrapText="1"/>
    </xf>
    <xf numFmtId="0" fontId="27" fillId="0" borderId="13" xfId="53" applyFont="1" applyFill="1" applyBorder="1" applyAlignment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Примечание 2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1"/>
  <sheetViews>
    <sheetView tabSelected="1" view="pageBreakPreview" zoomScaleSheetLayoutView="100" workbookViewId="0" topLeftCell="A1">
      <selection activeCell="A1" sqref="A1:IV16384"/>
    </sheetView>
  </sheetViews>
  <sheetFormatPr defaultColWidth="9.140625" defaultRowHeight="15"/>
  <cols>
    <col min="1" max="1" width="9.140625" style="1" customWidth="1"/>
    <col min="2" max="2" width="28.140625" style="44" customWidth="1"/>
    <col min="3" max="3" width="9.00390625" style="0" customWidth="1"/>
    <col min="4" max="5" width="28.140625" style="0" customWidth="1"/>
    <col min="6" max="6" width="27.00390625" style="0" customWidth="1"/>
    <col min="7" max="7" width="12.421875" style="1" customWidth="1"/>
    <col min="8" max="8" width="16.28125" style="0" customWidth="1"/>
    <col min="9" max="9" width="13.7109375" style="0" customWidth="1"/>
    <col min="10" max="10" width="15.7109375" style="0" customWidth="1"/>
    <col min="11" max="11" width="9.140625" style="60" customWidth="1"/>
    <col min="12" max="12" width="12.140625" style="32" customWidth="1"/>
    <col min="13" max="13" width="20.57421875" style="57" customWidth="1"/>
    <col min="14" max="14" width="9.140625" style="57" customWidth="1"/>
  </cols>
  <sheetData>
    <row r="1" spans="1:14" s="3" customFormat="1" ht="16.5">
      <c r="A1" s="2" t="s">
        <v>4</v>
      </c>
      <c r="B1" s="43"/>
      <c r="G1" s="13"/>
      <c r="H1" s="4"/>
      <c r="K1" s="5"/>
      <c r="L1" s="31"/>
      <c r="M1" s="55"/>
      <c r="N1" s="56"/>
    </row>
    <row r="2" ht="15">
      <c r="A2"/>
    </row>
    <row r="3" spans="1:10" ht="36" customHeight="1">
      <c r="A3" s="73" t="s">
        <v>5</v>
      </c>
      <c r="B3" s="73"/>
      <c r="C3" s="73"/>
      <c r="D3" s="73"/>
      <c r="E3" s="73"/>
      <c r="F3" s="73"/>
      <c r="G3" s="73"/>
      <c r="H3" s="73"/>
      <c r="I3" s="73"/>
      <c r="J3" s="73"/>
    </row>
    <row r="4" spans="1:2" ht="15">
      <c r="A4"/>
      <c r="B4" s="44" t="s">
        <v>181</v>
      </c>
    </row>
    <row r="5" spans="1:10" ht="15" customHeight="1">
      <c r="A5" s="74" t="s">
        <v>6</v>
      </c>
      <c r="B5" s="74" t="s">
        <v>7</v>
      </c>
      <c r="C5" s="23"/>
      <c r="D5" s="74" t="s">
        <v>8</v>
      </c>
      <c r="E5" s="74" t="s">
        <v>9</v>
      </c>
      <c r="F5" s="74"/>
      <c r="G5" s="74" t="s">
        <v>10</v>
      </c>
      <c r="H5" s="74"/>
      <c r="I5" s="74"/>
      <c r="J5" s="74"/>
    </row>
    <row r="6" spans="1:10" ht="72" customHeight="1">
      <c r="A6" s="74"/>
      <c r="B6" s="74"/>
      <c r="C6" s="23"/>
      <c r="D6" s="74"/>
      <c r="E6" s="11" t="s">
        <v>11</v>
      </c>
      <c r="F6" s="11" t="s">
        <v>12</v>
      </c>
      <c r="G6" s="11" t="s">
        <v>13</v>
      </c>
      <c r="H6" s="11" t="s">
        <v>14</v>
      </c>
      <c r="I6" s="15" t="s">
        <v>15</v>
      </c>
      <c r="J6" s="15" t="s">
        <v>117</v>
      </c>
    </row>
    <row r="7" spans="1:13" ht="15.75" thickBot="1">
      <c r="A7" s="6" t="s">
        <v>16</v>
      </c>
      <c r="B7" s="6">
        <v>1</v>
      </c>
      <c r="C7" s="6"/>
      <c r="D7" s="6">
        <v>2</v>
      </c>
      <c r="E7" s="6">
        <v>3</v>
      </c>
      <c r="F7" s="6">
        <v>4</v>
      </c>
      <c r="G7" s="6">
        <v>5</v>
      </c>
      <c r="H7" s="39">
        <v>6</v>
      </c>
      <c r="I7" s="6">
        <v>7</v>
      </c>
      <c r="J7" s="6">
        <v>8</v>
      </c>
      <c r="M7" s="58"/>
    </row>
    <row r="8" spans="1:14" ht="15">
      <c r="A8" s="10">
        <v>1</v>
      </c>
      <c r="B8" s="75" t="s">
        <v>24</v>
      </c>
      <c r="C8" s="24" t="s">
        <v>118</v>
      </c>
      <c r="D8" s="12" t="s">
        <v>22</v>
      </c>
      <c r="E8" s="9" t="s">
        <v>0</v>
      </c>
      <c r="F8" s="16" t="s">
        <v>3</v>
      </c>
      <c r="G8" s="24" t="s">
        <v>21</v>
      </c>
      <c r="H8" s="30">
        <f>L8*1.05*0.92</f>
        <v>0.30912</v>
      </c>
      <c r="I8" s="18">
        <f>H8-H8*N8</f>
        <v>0.1324968</v>
      </c>
      <c r="J8" s="19">
        <f>I8</f>
        <v>0.1324968</v>
      </c>
      <c r="L8" s="33">
        <v>0.32</v>
      </c>
      <c r="M8" s="59">
        <v>57.13742236024844</v>
      </c>
      <c r="N8" s="57">
        <f>M8/100</f>
        <v>0.5713742236024845</v>
      </c>
    </row>
    <row r="9" spans="1:14" ht="15">
      <c r="A9" s="10">
        <v>2</v>
      </c>
      <c r="B9" s="72"/>
      <c r="C9" s="25" t="s">
        <v>119</v>
      </c>
      <c r="D9" s="12" t="s">
        <v>22</v>
      </c>
      <c r="E9" s="9" t="s">
        <v>0</v>
      </c>
      <c r="F9" s="16" t="s">
        <v>3</v>
      </c>
      <c r="G9" s="29" t="s">
        <v>21</v>
      </c>
      <c r="H9" s="30">
        <f aca="true" t="shared" si="0" ref="H9:H72">L9*1.05*0.92</f>
        <v>0.3864000000000001</v>
      </c>
      <c r="I9" s="18">
        <f>H9-H9*N9</f>
        <v>0.27801120000000007</v>
      </c>
      <c r="J9" s="19">
        <f aca="true" t="shared" si="1" ref="J9:J72">I9</f>
        <v>0.27801120000000007</v>
      </c>
      <c r="L9" s="33">
        <v>0.4</v>
      </c>
      <c r="M9" s="59">
        <v>28.05093167701863</v>
      </c>
      <c r="N9" s="57">
        <f aca="true" t="shared" si="2" ref="N9:N72">M9/100</f>
        <v>0.2805093167701863</v>
      </c>
    </row>
    <row r="10" spans="1:14" ht="15">
      <c r="A10" s="10">
        <v>3</v>
      </c>
      <c r="B10" s="71" t="s">
        <v>23</v>
      </c>
      <c r="C10" s="25" t="s">
        <v>118</v>
      </c>
      <c r="D10" s="12" t="s">
        <v>22</v>
      </c>
      <c r="E10" s="9" t="s">
        <v>0</v>
      </c>
      <c r="F10" s="16" t="s">
        <v>3</v>
      </c>
      <c r="G10" s="29" t="s">
        <v>21</v>
      </c>
      <c r="H10" s="30">
        <f t="shared" si="0"/>
        <v>0.30912</v>
      </c>
      <c r="I10" s="18">
        <f aca="true" t="shared" si="3" ref="I10:I73">H10-H10*N10</f>
        <v>0.09290400000000001</v>
      </c>
      <c r="J10" s="19">
        <f t="shared" si="1"/>
        <v>0.09290400000000001</v>
      </c>
      <c r="L10" s="33">
        <v>0.32</v>
      </c>
      <c r="M10" s="59">
        <v>69.94565217391305</v>
      </c>
      <c r="N10" s="57">
        <f t="shared" si="2"/>
        <v>0.6994565217391304</v>
      </c>
    </row>
    <row r="11" spans="1:14" ht="15">
      <c r="A11" s="10">
        <v>4</v>
      </c>
      <c r="B11" s="71"/>
      <c r="C11" s="25" t="s">
        <v>119</v>
      </c>
      <c r="D11" s="12" t="s">
        <v>22</v>
      </c>
      <c r="E11" s="9" t="s">
        <v>0</v>
      </c>
      <c r="F11" s="16" t="s">
        <v>3</v>
      </c>
      <c r="G11" s="25" t="s">
        <v>21</v>
      </c>
      <c r="H11" s="30">
        <f t="shared" si="0"/>
        <v>0.30912</v>
      </c>
      <c r="I11" s="18">
        <f>H11-H11*N11</f>
        <v>0.16422720000000002</v>
      </c>
      <c r="J11" s="19">
        <f t="shared" si="1"/>
        <v>0.16422720000000002</v>
      </c>
      <c r="L11" s="33">
        <v>0.32</v>
      </c>
      <c r="M11" s="59">
        <v>46.87267080745342</v>
      </c>
      <c r="N11" s="57">
        <f t="shared" si="2"/>
        <v>0.46872670807453415</v>
      </c>
    </row>
    <row r="12" spans="1:14" ht="15">
      <c r="A12" s="10">
        <v>5</v>
      </c>
      <c r="B12" s="45" t="s">
        <v>25</v>
      </c>
      <c r="C12" s="25" t="s">
        <v>118</v>
      </c>
      <c r="D12" s="12" t="s">
        <v>22</v>
      </c>
      <c r="E12" s="9" t="s">
        <v>0</v>
      </c>
      <c r="F12" s="16" t="s">
        <v>3</v>
      </c>
      <c r="G12" s="25" t="s">
        <v>21</v>
      </c>
      <c r="H12" s="30">
        <f t="shared" si="0"/>
        <v>0.30912</v>
      </c>
      <c r="I12" s="18">
        <f t="shared" si="3"/>
        <v>0.09360600000000002</v>
      </c>
      <c r="J12" s="19">
        <f t="shared" si="1"/>
        <v>0.09360600000000002</v>
      </c>
      <c r="L12" s="33">
        <v>0.32</v>
      </c>
      <c r="M12" s="59">
        <v>69.71855590062111</v>
      </c>
      <c r="N12" s="57">
        <f t="shared" si="2"/>
        <v>0.6971855590062112</v>
      </c>
    </row>
    <row r="13" spans="1:14" ht="15">
      <c r="A13" s="10">
        <v>6</v>
      </c>
      <c r="B13" s="71" t="s">
        <v>26</v>
      </c>
      <c r="C13" s="25" t="s">
        <v>118</v>
      </c>
      <c r="D13" s="12" t="s">
        <v>22</v>
      </c>
      <c r="E13" s="9" t="s">
        <v>0</v>
      </c>
      <c r="F13" s="16" t="s">
        <v>3</v>
      </c>
      <c r="G13" s="25" t="s">
        <v>21</v>
      </c>
      <c r="H13" s="30">
        <f t="shared" si="0"/>
        <v>0.6085800000000001</v>
      </c>
      <c r="I13" s="18">
        <f t="shared" si="3"/>
        <v>0.19959480000000007</v>
      </c>
      <c r="J13" s="19">
        <f t="shared" si="1"/>
        <v>0.19959480000000007</v>
      </c>
      <c r="L13" s="33">
        <v>0.63</v>
      </c>
      <c r="M13" s="59">
        <v>67.20319432120674</v>
      </c>
      <c r="N13" s="57">
        <f t="shared" si="2"/>
        <v>0.6720319432120674</v>
      </c>
    </row>
    <row r="14" spans="1:14" ht="15">
      <c r="A14" s="10">
        <v>7</v>
      </c>
      <c r="B14" s="71"/>
      <c r="C14" s="26" t="s">
        <v>119</v>
      </c>
      <c r="D14" s="12" t="s">
        <v>22</v>
      </c>
      <c r="E14" s="9" t="s">
        <v>0</v>
      </c>
      <c r="F14" s="16" t="s">
        <v>3</v>
      </c>
      <c r="G14" s="26" t="s">
        <v>21</v>
      </c>
      <c r="H14" s="30">
        <f t="shared" si="0"/>
        <v>0.6085800000000001</v>
      </c>
      <c r="I14" s="18">
        <f>H14-H14*N14</f>
        <v>0.3359232000000001</v>
      </c>
      <c r="J14" s="19">
        <f t="shared" si="1"/>
        <v>0.3359232000000001</v>
      </c>
      <c r="L14" s="33">
        <v>0.63</v>
      </c>
      <c r="M14" s="59">
        <v>44.80212954747116</v>
      </c>
      <c r="N14" s="57">
        <f t="shared" si="2"/>
        <v>0.4480212954747116</v>
      </c>
    </row>
    <row r="15" spans="1:14" ht="15">
      <c r="A15" s="10">
        <v>8</v>
      </c>
      <c r="B15" s="71" t="s">
        <v>27</v>
      </c>
      <c r="C15" s="26" t="s">
        <v>118</v>
      </c>
      <c r="D15" s="12" t="s">
        <v>22</v>
      </c>
      <c r="E15" s="9" t="s">
        <v>0</v>
      </c>
      <c r="F15" s="16" t="s">
        <v>3</v>
      </c>
      <c r="G15" s="26" t="s">
        <v>21</v>
      </c>
      <c r="H15" s="30">
        <f t="shared" si="0"/>
        <v>0.3864000000000001</v>
      </c>
      <c r="I15" s="18">
        <f t="shared" si="3"/>
        <v>0.11683200000000005</v>
      </c>
      <c r="J15" s="19">
        <f t="shared" si="1"/>
        <v>0.11683200000000005</v>
      </c>
      <c r="L15" s="33">
        <v>0.4</v>
      </c>
      <c r="M15" s="59">
        <v>69.7639751552795</v>
      </c>
      <c r="N15" s="57">
        <f t="shared" si="2"/>
        <v>0.697639751552795</v>
      </c>
    </row>
    <row r="16" spans="1:14" ht="15">
      <c r="A16" s="10">
        <v>9</v>
      </c>
      <c r="B16" s="71"/>
      <c r="C16" s="26" t="s">
        <v>119</v>
      </c>
      <c r="D16" s="12" t="s">
        <v>22</v>
      </c>
      <c r="E16" s="9" t="s">
        <v>0</v>
      </c>
      <c r="F16" s="16" t="s">
        <v>3</v>
      </c>
      <c r="G16" s="26" t="s">
        <v>21</v>
      </c>
      <c r="H16" s="30">
        <f t="shared" si="0"/>
        <v>0.3864000000000001</v>
      </c>
      <c r="I16" s="18">
        <f t="shared" si="3"/>
        <v>0.20668800000000007</v>
      </c>
      <c r="J16" s="19">
        <f t="shared" si="1"/>
        <v>0.20668800000000007</v>
      </c>
      <c r="L16" s="33">
        <v>0.4</v>
      </c>
      <c r="M16" s="59">
        <v>46.509316770186324</v>
      </c>
      <c r="N16" s="57">
        <f t="shared" si="2"/>
        <v>0.46509316770186326</v>
      </c>
    </row>
    <row r="17" spans="1:14" ht="15">
      <c r="A17" s="10">
        <v>10</v>
      </c>
      <c r="B17" s="45" t="s">
        <v>28</v>
      </c>
      <c r="C17" s="26" t="s">
        <v>118</v>
      </c>
      <c r="D17" s="12" t="s">
        <v>22</v>
      </c>
      <c r="E17" s="9" t="s">
        <v>0</v>
      </c>
      <c r="F17" s="16" t="s">
        <v>3</v>
      </c>
      <c r="G17" s="26" t="s">
        <v>21</v>
      </c>
      <c r="H17" s="30">
        <f t="shared" si="0"/>
        <v>0.30912</v>
      </c>
      <c r="I17" s="18">
        <f t="shared" si="3"/>
        <v>0.18697199999999997</v>
      </c>
      <c r="J17" s="19">
        <f t="shared" si="1"/>
        <v>0.18697199999999997</v>
      </c>
      <c r="L17" s="33">
        <v>0.32</v>
      </c>
      <c r="M17" s="59">
        <v>39.51475155279503</v>
      </c>
      <c r="N17" s="57">
        <f t="shared" si="2"/>
        <v>0.39514751552795035</v>
      </c>
    </row>
    <row r="18" spans="1:14" ht="15">
      <c r="A18" s="10">
        <v>11</v>
      </c>
      <c r="B18" s="45" t="s">
        <v>29</v>
      </c>
      <c r="C18" s="25" t="s">
        <v>118</v>
      </c>
      <c r="D18" s="12" t="s">
        <v>22</v>
      </c>
      <c r="E18" s="9" t="s">
        <v>0</v>
      </c>
      <c r="F18" s="16" t="s">
        <v>3</v>
      </c>
      <c r="G18" s="25" t="s">
        <v>21</v>
      </c>
      <c r="H18" s="30">
        <f t="shared" si="0"/>
        <v>0.30912</v>
      </c>
      <c r="I18" s="18">
        <f t="shared" si="3"/>
        <v>0.165912</v>
      </c>
      <c r="J18" s="19">
        <f t="shared" si="1"/>
        <v>0.165912</v>
      </c>
      <c r="L18" s="33">
        <v>0.32</v>
      </c>
      <c r="M18" s="59">
        <v>46.327639751552795</v>
      </c>
      <c r="N18" s="57">
        <f t="shared" si="2"/>
        <v>0.46327639751552796</v>
      </c>
    </row>
    <row r="19" spans="1:14" ht="15">
      <c r="A19" s="10">
        <v>12</v>
      </c>
      <c r="B19" s="45" t="s">
        <v>30</v>
      </c>
      <c r="C19" s="25" t="s">
        <v>118</v>
      </c>
      <c r="D19" s="12" t="s">
        <v>22</v>
      </c>
      <c r="E19" s="9" t="s">
        <v>0</v>
      </c>
      <c r="F19" s="16" t="s">
        <v>3</v>
      </c>
      <c r="G19" s="25" t="s">
        <v>21</v>
      </c>
      <c r="H19" s="30">
        <f t="shared" si="0"/>
        <v>0.15456</v>
      </c>
      <c r="I19" s="18">
        <f t="shared" si="3"/>
        <v>0.120864</v>
      </c>
      <c r="J19" s="19">
        <f t="shared" si="1"/>
        <v>0.120864</v>
      </c>
      <c r="L19" s="33">
        <v>0.16</v>
      </c>
      <c r="M19" s="59">
        <v>21.801242236024844</v>
      </c>
      <c r="N19" s="57">
        <f t="shared" si="2"/>
        <v>0.21801242236024845</v>
      </c>
    </row>
    <row r="20" spans="1:14" ht="15">
      <c r="A20" s="10">
        <v>13</v>
      </c>
      <c r="B20" s="72" t="s">
        <v>31</v>
      </c>
      <c r="C20" s="25" t="s">
        <v>118</v>
      </c>
      <c r="D20" s="12" t="s">
        <v>22</v>
      </c>
      <c r="E20" s="9" t="s">
        <v>0</v>
      </c>
      <c r="F20" s="16" t="s">
        <v>3</v>
      </c>
      <c r="G20" s="25" t="s">
        <v>21</v>
      </c>
      <c r="H20" s="30">
        <f t="shared" si="0"/>
        <v>0.24150000000000002</v>
      </c>
      <c r="I20" s="18">
        <f t="shared" si="3"/>
        <v>0.0738624</v>
      </c>
      <c r="J20" s="19">
        <f t="shared" si="1"/>
        <v>0.0738624</v>
      </c>
      <c r="L20" s="33">
        <v>0.25</v>
      </c>
      <c r="M20" s="59">
        <v>69.41515527950311</v>
      </c>
      <c r="N20" s="57">
        <f t="shared" si="2"/>
        <v>0.6941515527950312</v>
      </c>
    </row>
    <row r="21" spans="1:14" ht="15">
      <c r="A21" s="10">
        <v>14</v>
      </c>
      <c r="B21" s="72"/>
      <c r="C21" s="26" t="s">
        <v>119</v>
      </c>
      <c r="D21" s="12" t="s">
        <v>22</v>
      </c>
      <c r="E21" s="9" t="s">
        <v>0</v>
      </c>
      <c r="F21" s="16" t="s">
        <v>3</v>
      </c>
      <c r="G21" s="26" t="s">
        <v>21</v>
      </c>
      <c r="H21" s="30">
        <f t="shared" si="0"/>
        <v>0.24150000000000002</v>
      </c>
      <c r="I21" s="18">
        <f t="shared" si="3"/>
        <v>0.12974159999999998</v>
      </c>
      <c r="J21" s="19">
        <f t="shared" si="1"/>
        <v>0.12974159999999998</v>
      </c>
      <c r="L21" s="33">
        <v>0.25</v>
      </c>
      <c r="M21" s="59">
        <v>46.27677018633541</v>
      </c>
      <c r="N21" s="57">
        <f t="shared" si="2"/>
        <v>0.46276770186335414</v>
      </c>
    </row>
    <row r="22" spans="1:14" ht="15">
      <c r="A22" s="10">
        <v>15</v>
      </c>
      <c r="B22" s="45" t="s">
        <v>32</v>
      </c>
      <c r="C22" s="25" t="s">
        <v>120</v>
      </c>
      <c r="D22" s="12" t="s">
        <v>22</v>
      </c>
      <c r="E22" s="9" t="s">
        <v>0</v>
      </c>
      <c r="F22" s="16" t="s">
        <v>3</v>
      </c>
      <c r="G22" s="25" t="s">
        <v>21</v>
      </c>
      <c r="H22" s="30">
        <f t="shared" si="0"/>
        <v>0.5409600000000001</v>
      </c>
      <c r="I22" s="18">
        <f t="shared" si="3"/>
        <v>0.34299600000000013</v>
      </c>
      <c r="J22" s="19">
        <f t="shared" si="1"/>
        <v>0.34299600000000013</v>
      </c>
      <c r="L22" s="33">
        <v>0.56</v>
      </c>
      <c r="M22" s="59">
        <v>36.594942324755976</v>
      </c>
      <c r="N22" s="57">
        <f t="shared" si="2"/>
        <v>0.36594942324755975</v>
      </c>
    </row>
    <row r="23" spans="1:14" ht="15">
      <c r="A23" s="10">
        <v>16</v>
      </c>
      <c r="B23" s="45" t="s">
        <v>33</v>
      </c>
      <c r="C23" s="25" t="s">
        <v>118</v>
      </c>
      <c r="D23" s="12" t="s">
        <v>22</v>
      </c>
      <c r="E23" s="9" t="s">
        <v>0</v>
      </c>
      <c r="F23" s="16" t="s">
        <v>3</v>
      </c>
      <c r="G23" s="25" t="s">
        <v>21</v>
      </c>
      <c r="H23" s="30">
        <f t="shared" si="0"/>
        <v>0.5409600000000001</v>
      </c>
      <c r="I23" s="18">
        <f t="shared" si="3"/>
        <v>0.5072640000000002</v>
      </c>
      <c r="J23" s="19">
        <f t="shared" si="1"/>
        <v>0.5072640000000002</v>
      </c>
      <c r="L23" s="33">
        <v>0.56</v>
      </c>
      <c r="M23" s="59">
        <v>6.228926353149955</v>
      </c>
      <c r="N23" s="57">
        <f t="shared" si="2"/>
        <v>0.06228926353149955</v>
      </c>
    </row>
    <row r="24" spans="1:14" ht="15">
      <c r="A24" s="10">
        <v>17</v>
      </c>
      <c r="B24" s="72" t="s">
        <v>34</v>
      </c>
      <c r="C24" s="25" t="s">
        <v>118</v>
      </c>
      <c r="D24" s="12" t="s">
        <v>22</v>
      </c>
      <c r="E24" s="9" t="s">
        <v>0</v>
      </c>
      <c r="F24" s="16" t="s">
        <v>3</v>
      </c>
      <c r="G24" s="25" t="s">
        <v>21</v>
      </c>
      <c r="H24" s="30">
        <f t="shared" si="0"/>
        <v>0.6085800000000001</v>
      </c>
      <c r="I24" s="18">
        <f t="shared" si="3"/>
        <v>0.3133188000000001</v>
      </c>
      <c r="J24" s="19">
        <f t="shared" si="1"/>
        <v>0.3133188000000001</v>
      </c>
      <c r="L24" s="33">
        <v>0.63</v>
      </c>
      <c r="M24" s="59">
        <v>48.51641526175687</v>
      </c>
      <c r="N24" s="57">
        <f t="shared" si="2"/>
        <v>0.4851641526175687</v>
      </c>
    </row>
    <row r="25" spans="1:14" ht="15">
      <c r="A25" s="10">
        <v>18</v>
      </c>
      <c r="B25" s="72"/>
      <c r="C25" s="25" t="s">
        <v>119</v>
      </c>
      <c r="D25" s="12" t="s">
        <v>22</v>
      </c>
      <c r="E25" s="9" t="s">
        <v>0</v>
      </c>
      <c r="F25" s="16" t="s">
        <v>3</v>
      </c>
      <c r="G25" s="25" t="s">
        <v>21</v>
      </c>
      <c r="H25" s="30">
        <f t="shared" si="0"/>
        <v>0.6085800000000001</v>
      </c>
      <c r="I25" s="18">
        <f t="shared" si="3"/>
        <v>0.41173920000000014</v>
      </c>
      <c r="J25" s="19">
        <f t="shared" si="1"/>
        <v>0.41173920000000014</v>
      </c>
      <c r="L25" s="33">
        <v>0.63</v>
      </c>
      <c r="M25" s="59">
        <v>32.344276841171244</v>
      </c>
      <c r="N25" s="57">
        <f t="shared" si="2"/>
        <v>0.32344276841171243</v>
      </c>
    </row>
    <row r="26" spans="1:14" ht="15">
      <c r="A26" s="10">
        <v>19</v>
      </c>
      <c r="B26" s="71" t="s">
        <v>35</v>
      </c>
      <c r="C26" s="25" t="s">
        <v>118</v>
      </c>
      <c r="D26" s="12" t="s">
        <v>22</v>
      </c>
      <c r="E26" s="9" t="s">
        <v>0</v>
      </c>
      <c r="F26" s="16" t="s">
        <v>3</v>
      </c>
      <c r="G26" s="25" t="s">
        <v>21</v>
      </c>
      <c r="H26" s="30">
        <f t="shared" si="0"/>
        <v>0.30912</v>
      </c>
      <c r="I26" s="18">
        <f t="shared" si="3"/>
        <v>0.1212648</v>
      </c>
      <c r="J26" s="19">
        <f t="shared" si="1"/>
        <v>0.1212648</v>
      </c>
      <c r="L26" s="33">
        <v>0.32</v>
      </c>
      <c r="M26" s="59">
        <v>60.77096273291925</v>
      </c>
      <c r="N26" s="57">
        <f t="shared" si="2"/>
        <v>0.6077096273291925</v>
      </c>
    </row>
    <row r="27" spans="1:14" ht="15">
      <c r="A27" s="10">
        <v>20</v>
      </c>
      <c r="B27" s="71"/>
      <c r="C27" s="25" t="s">
        <v>119</v>
      </c>
      <c r="D27" s="12" t="s">
        <v>22</v>
      </c>
      <c r="E27" s="9" t="s">
        <v>0</v>
      </c>
      <c r="F27" s="16" t="s">
        <v>3</v>
      </c>
      <c r="G27" s="25" t="s">
        <v>21</v>
      </c>
      <c r="H27" s="30">
        <f t="shared" si="0"/>
        <v>0.3864000000000001</v>
      </c>
      <c r="I27" s="18">
        <f>H27-H27*N27</f>
        <v>0.26116320000000004</v>
      </c>
      <c r="J27" s="19">
        <f t="shared" si="1"/>
        <v>0.26116320000000004</v>
      </c>
      <c r="L27" s="33">
        <v>0.4</v>
      </c>
      <c r="M27" s="59">
        <v>32.4111801242236</v>
      </c>
      <c r="N27" s="57">
        <f t="shared" si="2"/>
        <v>0.324111801242236</v>
      </c>
    </row>
    <row r="28" spans="1:14" ht="15">
      <c r="A28" s="10">
        <v>21</v>
      </c>
      <c r="B28" s="45" t="s">
        <v>36</v>
      </c>
      <c r="C28" s="25" t="s">
        <v>118</v>
      </c>
      <c r="D28" s="12" t="s">
        <v>22</v>
      </c>
      <c r="E28" s="9" t="s">
        <v>0</v>
      </c>
      <c r="F28" s="16" t="s">
        <v>3</v>
      </c>
      <c r="G28" s="25" t="s">
        <v>21</v>
      </c>
      <c r="H28" s="30">
        <f t="shared" si="0"/>
        <v>0.30912</v>
      </c>
      <c r="I28" s="18">
        <f t="shared" si="3"/>
        <v>0.255768</v>
      </c>
      <c r="J28" s="19">
        <f t="shared" si="1"/>
        <v>0.255768</v>
      </c>
      <c r="L28" s="33">
        <v>0.32</v>
      </c>
      <c r="M28" s="59">
        <v>17.259316770186338</v>
      </c>
      <c r="N28" s="57">
        <f t="shared" si="2"/>
        <v>0.1725931677018634</v>
      </c>
    </row>
    <row r="29" spans="1:14" ht="15">
      <c r="A29" s="10">
        <v>22</v>
      </c>
      <c r="B29" s="72" t="s">
        <v>37</v>
      </c>
      <c r="C29" s="25" t="s">
        <v>118</v>
      </c>
      <c r="D29" s="12" t="s">
        <v>22</v>
      </c>
      <c r="E29" s="9" t="s">
        <v>0</v>
      </c>
      <c r="F29" s="16" t="s">
        <v>3</v>
      </c>
      <c r="G29" s="25" t="s">
        <v>21</v>
      </c>
      <c r="H29" s="30">
        <f t="shared" si="0"/>
        <v>0.09660000000000002</v>
      </c>
      <c r="I29" s="18">
        <f t="shared" si="3"/>
        <v>0.06501000000000001</v>
      </c>
      <c r="J29" s="19">
        <f t="shared" si="1"/>
        <v>0.06501000000000001</v>
      </c>
      <c r="L29" s="33">
        <v>0.1</v>
      </c>
      <c r="M29" s="59">
        <v>32.70186335403726</v>
      </c>
      <c r="N29" s="57">
        <f t="shared" si="2"/>
        <v>0.3270186335403726</v>
      </c>
    </row>
    <row r="30" spans="1:14" ht="15">
      <c r="A30" s="10">
        <v>23</v>
      </c>
      <c r="B30" s="72"/>
      <c r="C30" s="25" t="s">
        <v>119</v>
      </c>
      <c r="D30" s="12" t="s">
        <v>22</v>
      </c>
      <c r="E30" s="9" t="s">
        <v>0</v>
      </c>
      <c r="F30" s="16" t="s">
        <v>3</v>
      </c>
      <c r="G30" s="25" t="s">
        <v>21</v>
      </c>
      <c r="H30" s="30">
        <f t="shared" si="0"/>
        <v>0.09660000000000002</v>
      </c>
      <c r="I30" s="18">
        <f t="shared" si="3"/>
        <v>0.07554000000000002</v>
      </c>
      <c r="J30" s="19">
        <f t="shared" si="1"/>
        <v>0.07554000000000002</v>
      </c>
      <c r="L30" s="33">
        <v>0.1</v>
      </c>
      <c r="M30" s="59">
        <v>21.80124223602484</v>
      </c>
      <c r="N30" s="57">
        <f t="shared" si="2"/>
        <v>0.2180124223602484</v>
      </c>
    </row>
    <row r="31" spans="1:14" s="22" customFormat="1" ht="15">
      <c r="A31" s="10">
        <v>24</v>
      </c>
      <c r="B31" s="45" t="s">
        <v>38</v>
      </c>
      <c r="C31" s="25" t="s">
        <v>118</v>
      </c>
      <c r="D31" s="20" t="s">
        <v>22</v>
      </c>
      <c r="E31" s="21" t="s">
        <v>0</v>
      </c>
      <c r="F31" s="16" t="s">
        <v>3</v>
      </c>
      <c r="G31" s="25" t="s">
        <v>21</v>
      </c>
      <c r="H31" s="30">
        <f t="shared" si="0"/>
        <v>0.15456</v>
      </c>
      <c r="I31" s="18">
        <f>H31-H31*N31</f>
        <v>0.04785599999999998</v>
      </c>
      <c r="J31" s="19">
        <f t="shared" si="1"/>
        <v>0.04785599999999998</v>
      </c>
      <c r="K31" s="61"/>
      <c r="L31" s="33">
        <v>0.16</v>
      </c>
      <c r="M31" s="59">
        <v>69.03726708074535</v>
      </c>
      <c r="N31" s="57">
        <f t="shared" si="2"/>
        <v>0.6903726708074536</v>
      </c>
    </row>
    <row r="32" spans="1:14" s="22" customFormat="1" ht="15">
      <c r="A32" s="10">
        <v>25</v>
      </c>
      <c r="B32" s="72" t="s">
        <v>39</v>
      </c>
      <c r="C32" s="25" t="s">
        <v>118</v>
      </c>
      <c r="D32" s="20" t="s">
        <v>22</v>
      </c>
      <c r="E32" s="21" t="s">
        <v>0</v>
      </c>
      <c r="F32" s="16" t="s">
        <v>3</v>
      </c>
      <c r="G32" s="25" t="s">
        <v>21</v>
      </c>
      <c r="H32" s="30">
        <f t="shared" si="0"/>
        <v>0.9660000000000001</v>
      </c>
      <c r="I32" s="18">
        <f t="shared" si="3"/>
        <v>0.67818</v>
      </c>
      <c r="J32" s="19">
        <f t="shared" si="1"/>
        <v>0.67818</v>
      </c>
      <c r="K32" s="61"/>
      <c r="L32" s="33">
        <v>1</v>
      </c>
      <c r="M32" s="59">
        <v>29.795031055900623</v>
      </c>
      <c r="N32" s="57">
        <f t="shared" si="2"/>
        <v>0.2979503105590062</v>
      </c>
    </row>
    <row r="33" spans="1:14" s="22" customFormat="1" ht="15">
      <c r="A33" s="10">
        <v>26</v>
      </c>
      <c r="B33" s="72"/>
      <c r="C33" s="27" t="s">
        <v>119</v>
      </c>
      <c r="D33" s="20" t="s">
        <v>22</v>
      </c>
      <c r="E33" s="21" t="s">
        <v>0</v>
      </c>
      <c r="F33" s="16" t="s">
        <v>3</v>
      </c>
      <c r="G33" s="27" t="s">
        <v>21</v>
      </c>
      <c r="H33" s="30">
        <f t="shared" si="0"/>
        <v>0.9660000000000001</v>
      </c>
      <c r="I33" s="18">
        <f t="shared" si="3"/>
        <v>0.30612000000000006</v>
      </c>
      <c r="J33" s="19">
        <f t="shared" si="1"/>
        <v>0.30612000000000006</v>
      </c>
      <c r="K33" s="61"/>
      <c r="L33" s="33">
        <v>1</v>
      </c>
      <c r="M33" s="59">
        <v>68.31055900621118</v>
      </c>
      <c r="N33" s="57">
        <f t="shared" si="2"/>
        <v>0.6831055900621118</v>
      </c>
    </row>
    <row r="34" spans="1:14" s="22" customFormat="1" ht="15">
      <c r="A34" s="10">
        <v>27</v>
      </c>
      <c r="B34" s="45" t="s">
        <v>40</v>
      </c>
      <c r="C34" s="27" t="s">
        <v>118</v>
      </c>
      <c r="D34" s="20" t="s">
        <v>22</v>
      </c>
      <c r="E34" s="21" t="s">
        <v>0</v>
      </c>
      <c r="F34" s="16" t="s">
        <v>3</v>
      </c>
      <c r="G34" s="27" t="s">
        <v>21</v>
      </c>
      <c r="H34" s="30">
        <f t="shared" si="0"/>
        <v>0.24150000000000002</v>
      </c>
      <c r="I34" s="18">
        <f t="shared" si="3"/>
        <v>0.13760400000000003</v>
      </c>
      <c r="J34" s="19">
        <f t="shared" si="1"/>
        <v>0.13760400000000003</v>
      </c>
      <c r="K34" s="61"/>
      <c r="L34" s="33">
        <v>0.25</v>
      </c>
      <c r="M34" s="59">
        <v>43.02111801242235</v>
      </c>
      <c r="N34" s="57">
        <f t="shared" si="2"/>
        <v>0.4302111801242235</v>
      </c>
    </row>
    <row r="35" spans="1:14" s="22" customFormat="1" ht="15">
      <c r="A35" s="10">
        <v>28</v>
      </c>
      <c r="B35" s="45" t="s">
        <v>41</v>
      </c>
      <c r="C35" s="27" t="s">
        <v>118</v>
      </c>
      <c r="D35" s="20" t="s">
        <v>22</v>
      </c>
      <c r="E35" s="21" t="s">
        <v>0</v>
      </c>
      <c r="F35" s="16" t="s">
        <v>3</v>
      </c>
      <c r="G35" s="27" t="s">
        <v>21</v>
      </c>
      <c r="H35" s="30">
        <f t="shared" si="0"/>
        <v>0.24150000000000002</v>
      </c>
      <c r="I35" s="18">
        <f t="shared" si="3"/>
        <v>0.12356400000000002</v>
      </c>
      <c r="J35" s="19">
        <f t="shared" si="1"/>
        <v>0.12356400000000002</v>
      </c>
      <c r="K35" s="61"/>
      <c r="L35" s="33">
        <v>0.25</v>
      </c>
      <c r="M35" s="59">
        <v>48.83478260869565</v>
      </c>
      <c r="N35" s="57">
        <f t="shared" si="2"/>
        <v>0.4883478260869565</v>
      </c>
    </row>
    <row r="36" spans="1:14" ht="15">
      <c r="A36" s="10">
        <v>29</v>
      </c>
      <c r="B36" s="45" t="s">
        <v>42</v>
      </c>
      <c r="C36" s="27" t="s">
        <v>118</v>
      </c>
      <c r="D36" s="12" t="s">
        <v>22</v>
      </c>
      <c r="E36" s="9" t="s">
        <v>0</v>
      </c>
      <c r="F36" s="16" t="s">
        <v>3</v>
      </c>
      <c r="G36" s="27" t="s">
        <v>21</v>
      </c>
      <c r="H36" s="30">
        <f t="shared" si="0"/>
        <v>0.15456</v>
      </c>
      <c r="I36" s="18">
        <f t="shared" si="3"/>
        <v>0.051365999999999995</v>
      </c>
      <c r="J36" s="19">
        <f t="shared" si="1"/>
        <v>0.051365999999999995</v>
      </c>
      <c r="L36" s="33">
        <v>0.16</v>
      </c>
      <c r="M36" s="59">
        <v>66.7663043478261</v>
      </c>
      <c r="N36" s="57">
        <f t="shared" si="2"/>
        <v>0.6676630434782609</v>
      </c>
    </row>
    <row r="37" spans="1:14" ht="15">
      <c r="A37" s="10">
        <v>30</v>
      </c>
      <c r="B37" s="45" t="s">
        <v>43</v>
      </c>
      <c r="C37" s="27" t="s">
        <v>118</v>
      </c>
      <c r="D37" s="12" t="s">
        <v>22</v>
      </c>
      <c r="E37" s="9" t="s">
        <v>0</v>
      </c>
      <c r="F37" s="16" t="s">
        <v>3</v>
      </c>
      <c r="G37" s="27" t="s">
        <v>21</v>
      </c>
      <c r="H37" s="30">
        <f t="shared" si="0"/>
        <v>0.24150000000000002</v>
      </c>
      <c r="I37" s="18">
        <f t="shared" si="3"/>
        <v>0.18674400000000002</v>
      </c>
      <c r="J37" s="19">
        <f t="shared" si="1"/>
        <v>0.18674400000000002</v>
      </c>
      <c r="L37" s="33">
        <v>0.25</v>
      </c>
      <c r="M37" s="59">
        <v>22.673291925465836</v>
      </c>
      <c r="N37" s="57">
        <f t="shared" si="2"/>
        <v>0.22673291925465835</v>
      </c>
    </row>
    <row r="38" spans="1:14" ht="15">
      <c r="A38" s="10">
        <v>31</v>
      </c>
      <c r="B38" s="45" t="s">
        <v>44</v>
      </c>
      <c r="C38" s="27" t="s">
        <v>118</v>
      </c>
      <c r="D38" s="12" t="s">
        <v>22</v>
      </c>
      <c r="E38" s="9" t="s">
        <v>0</v>
      </c>
      <c r="F38" s="16" t="s">
        <v>3</v>
      </c>
      <c r="G38" s="27" t="s">
        <v>21</v>
      </c>
      <c r="H38" s="30">
        <f t="shared" si="0"/>
        <v>0.24150000000000002</v>
      </c>
      <c r="I38" s="18">
        <f t="shared" si="3"/>
        <v>0.08144399999999999</v>
      </c>
      <c r="J38" s="19">
        <f t="shared" si="1"/>
        <v>0.08144399999999999</v>
      </c>
      <c r="L38" s="33">
        <v>0.25</v>
      </c>
      <c r="M38" s="59">
        <v>66.27577639751554</v>
      </c>
      <c r="N38" s="57">
        <f t="shared" si="2"/>
        <v>0.6627577639751554</v>
      </c>
    </row>
    <row r="39" spans="1:14" ht="15">
      <c r="A39" s="10">
        <v>32</v>
      </c>
      <c r="B39" s="45" t="s">
        <v>113</v>
      </c>
      <c r="C39" s="27" t="s">
        <v>118</v>
      </c>
      <c r="D39" s="12" t="s">
        <v>22</v>
      </c>
      <c r="E39" s="9" t="s">
        <v>0</v>
      </c>
      <c r="F39" s="16" t="s">
        <v>3</v>
      </c>
      <c r="G39" s="27" t="s">
        <v>21</v>
      </c>
      <c r="H39" s="30">
        <f t="shared" si="0"/>
        <v>0.24150000000000002</v>
      </c>
      <c r="I39" s="18">
        <f t="shared" si="3"/>
        <v>0.07442400000000005</v>
      </c>
      <c r="J39" s="19">
        <f t="shared" si="1"/>
        <v>0.07442400000000005</v>
      </c>
      <c r="L39" s="33">
        <v>0.25</v>
      </c>
      <c r="M39" s="59">
        <v>69.18260869565216</v>
      </c>
      <c r="N39" s="57">
        <f t="shared" si="2"/>
        <v>0.6918260869565216</v>
      </c>
    </row>
    <row r="40" spans="1:14" ht="15">
      <c r="A40" s="10">
        <v>33</v>
      </c>
      <c r="B40" s="69" t="s">
        <v>45</v>
      </c>
      <c r="C40" s="27" t="s">
        <v>118</v>
      </c>
      <c r="D40" s="12" t="s">
        <v>22</v>
      </c>
      <c r="E40" s="9" t="s">
        <v>0</v>
      </c>
      <c r="F40" s="16" t="s">
        <v>1</v>
      </c>
      <c r="G40" s="27" t="s">
        <v>105</v>
      </c>
      <c r="H40" s="30">
        <f t="shared" si="0"/>
        <v>0.3864000000000001</v>
      </c>
      <c r="I40" s="18">
        <f t="shared" si="3"/>
        <v>0.12034200000000012</v>
      </c>
      <c r="J40" s="19">
        <f t="shared" si="1"/>
        <v>0.12034200000000012</v>
      </c>
      <c r="L40" s="33">
        <v>0.4</v>
      </c>
      <c r="M40" s="59">
        <v>68.85559006211179</v>
      </c>
      <c r="N40" s="57">
        <f t="shared" si="2"/>
        <v>0.6885559006211178</v>
      </c>
    </row>
    <row r="41" spans="1:14" ht="15">
      <c r="A41" s="10">
        <v>34</v>
      </c>
      <c r="B41" s="70"/>
      <c r="C41" s="27" t="s">
        <v>119</v>
      </c>
      <c r="D41" s="12" t="s">
        <v>22</v>
      </c>
      <c r="E41" s="9" t="s">
        <v>0</v>
      </c>
      <c r="F41" s="16" t="s">
        <v>1</v>
      </c>
      <c r="G41" s="27" t="s">
        <v>105</v>
      </c>
      <c r="H41" s="30">
        <f t="shared" si="0"/>
        <v>0.3864000000000001</v>
      </c>
      <c r="I41" s="18">
        <f>H41-H41*N41</f>
        <v>0.12806400000000007</v>
      </c>
      <c r="J41" s="19">
        <f t="shared" si="1"/>
        <v>0.12806400000000007</v>
      </c>
      <c r="L41" s="33">
        <v>0.4</v>
      </c>
      <c r="M41" s="59">
        <v>66.85714285714285</v>
      </c>
      <c r="N41" s="57">
        <f t="shared" si="2"/>
        <v>0.6685714285714285</v>
      </c>
    </row>
    <row r="42" spans="1:14" ht="15">
      <c r="A42" s="10">
        <v>35</v>
      </c>
      <c r="B42" s="69" t="s">
        <v>46</v>
      </c>
      <c r="C42" s="27" t="s">
        <v>118</v>
      </c>
      <c r="D42" s="12" t="s">
        <v>22</v>
      </c>
      <c r="E42" s="9" t="s">
        <v>0</v>
      </c>
      <c r="F42" s="16" t="s">
        <v>1</v>
      </c>
      <c r="G42" s="27" t="s">
        <v>105</v>
      </c>
      <c r="H42" s="30">
        <f t="shared" si="0"/>
        <v>0.3864000000000001</v>
      </c>
      <c r="I42" s="18">
        <f t="shared" si="3"/>
        <v>0.3527040000000001</v>
      </c>
      <c r="J42" s="19">
        <f t="shared" si="1"/>
        <v>0.3527040000000001</v>
      </c>
      <c r="L42" s="33">
        <v>0.4</v>
      </c>
      <c r="M42" s="59">
        <v>8.720496894409937</v>
      </c>
      <c r="N42" s="57">
        <f t="shared" si="2"/>
        <v>0.08720496894409938</v>
      </c>
    </row>
    <row r="43" spans="1:14" ht="15">
      <c r="A43" s="10">
        <v>36</v>
      </c>
      <c r="B43" s="70"/>
      <c r="C43" s="27" t="s">
        <v>119</v>
      </c>
      <c r="D43" s="12" t="s">
        <v>22</v>
      </c>
      <c r="E43" s="9" t="s">
        <v>0</v>
      </c>
      <c r="F43" s="16" t="s">
        <v>1</v>
      </c>
      <c r="G43" s="27" t="s">
        <v>105</v>
      </c>
      <c r="H43" s="30">
        <f t="shared" si="0"/>
        <v>0.3864000000000001</v>
      </c>
      <c r="I43" s="18">
        <f t="shared" si="3"/>
        <v>0.3639360000000001</v>
      </c>
      <c r="J43" s="19">
        <f t="shared" si="1"/>
        <v>0.3639360000000001</v>
      </c>
      <c r="L43" s="33">
        <v>0.4</v>
      </c>
      <c r="M43" s="59">
        <v>5.8136645962732905</v>
      </c>
      <c r="N43" s="57">
        <f t="shared" si="2"/>
        <v>0.05813664596273291</v>
      </c>
    </row>
    <row r="44" spans="1:14" ht="15">
      <c r="A44" s="10">
        <v>37</v>
      </c>
      <c r="B44" s="69" t="s">
        <v>102</v>
      </c>
      <c r="C44" s="27" t="s">
        <v>118</v>
      </c>
      <c r="D44" s="12" t="s">
        <v>22</v>
      </c>
      <c r="E44" s="9" t="s">
        <v>0</v>
      </c>
      <c r="F44" s="16" t="s">
        <v>1</v>
      </c>
      <c r="G44" s="27" t="s">
        <v>105</v>
      </c>
      <c r="H44" s="30">
        <f t="shared" si="0"/>
        <v>0.3864000000000001</v>
      </c>
      <c r="I44" s="18">
        <f t="shared" si="3"/>
        <v>0.3147960000000001</v>
      </c>
      <c r="J44" s="19">
        <f t="shared" si="1"/>
        <v>0.3147960000000001</v>
      </c>
      <c r="L44" s="33">
        <v>0.4</v>
      </c>
      <c r="M44" s="59">
        <v>18.531055900621116</v>
      </c>
      <c r="N44" s="57">
        <f t="shared" si="2"/>
        <v>0.18531055900621116</v>
      </c>
    </row>
    <row r="45" spans="1:14" ht="15">
      <c r="A45" s="10">
        <v>38</v>
      </c>
      <c r="B45" s="70"/>
      <c r="C45" s="27" t="s">
        <v>119</v>
      </c>
      <c r="D45" s="12" t="s">
        <v>22</v>
      </c>
      <c r="E45" s="9" t="s">
        <v>0</v>
      </c>
      <c r="F45" s="16" t="s">
        <v>1</v>
      </c>
      <c r="G45" s="27" t="s">
        <v>105</v>
      </c>
      <c r="H45" s="30">
        <f t="shared" si="0"/>
        <v>0.3864000000000001</v>
      </c>
      <c r="I45" s="18">
        <f t="shared" si="3"/>
        <v>0.3386640000000001</v>
      </c>
      <c r="J45" s="19">
        <f t="shared" si="1"/>
        <v>0.3386640000000001</v>
      </c>
      <c r="L45" s="33">
        <v>0.4</v>
      </c>
      <c r="M45" s="59">
        <v>12.354037267080745</v>
      </c>
      <c r="N45" s="57">
        <f t="shared" si="2"/>
        <v>0.12354037267080745</v>
      </c>
    </row>
    <row r="46" spans="1:14" ht="15">
      <c r="A46" s="10">
        <v>39</v>
      </c>
      <c r="B46" s="46" t="s">
        <v>103</v>
      </c>
      <c r="C46" s="27" t="s">
        <v>118</v>
      </c>
      <c r="D46" s="12" t="s">
        <v>22</v>
      </c>
      <c r="E46" s="9" t="s">
        <v>0</v>
      </c>
      <c r="F46" s="16" t="s">
        <v>1</v>
      </c>
      <c r="G46" s="27" t="s">
        <v>21</v>
      </c>
      <c r="H46" s="30">
        <f t="shared" si="0"/>
        <v>0.24150000000000002</v>
      </c>
      <c r="I46" s="18">
        <f t="shared" si="3"/>
        <v>0.17972400000000002</v>
      </c>
      <c r="J46" s="19">
        <f t="shared" si="1"/>
        <v>0.17972400000000002</v>
      </c>
      <c r="L46" s="33">
        <v>0.25</v>
      </c>
      <c r="M46" s="59">
        <v>25.58012422360248</v>
      </c>
      <c r="N46" s="57">
        <f t="shared" si="2"/>
        <v>0.2558012422360248</v>
      </c>
    </row>
    <row r="47" spans="1:14" ht="15">
      <c r="A47" s="10">
        <v>40</v>
      </c>
      <c r="B47" s="46" t="s">
        <v>104</v>
      </c>
      <c r="C47" s="27" t="s">
        <v>118</v>
      </c>
      <c r="D47" s="12" t="s">
        <v>22</v>
      </c>
      <c r="E47" s="9" t="s">
        <v>0</v>
      </c>
      <c r="F47" s="16" t="s">
        <v>1</v>
      </c>
      <c r="G47" s="27" t="s">
        <v>21</v>
      </c>
      <c r="H47" s="30">
        <f t="shared" si="0"/>
        <v>0.30912</v>
      </c>
      <c r="I47" s="18">
        <f t="shared" si="3"/>
        <v>0.290868</v>
      </c>
      <c r="J47" s="19">
        <f t="shared" si="1"/>
        <v>0.290868</v>
      </c>
      <c r="L47" s="33">
        <v>0.32</v>
      </c>
      <c r="M47" s="59">
        <v>5.904503105590062</v>
      </c>
      <c r="N47" s="57">
        <f t="shared" si="2"/>
        <v>0.05904503105590062</v>
      </c>
    </row>
    <row r="48" spans="1:14" ht="15">
      <c r="A48" s="10">
        <v>41</v>
      </c>
      <c r="B48" s="47" t="s">
        <v>47</v>
      </c>
      <c r="C48" s="27" t="s">
        <v>118</v>
      </c>
      <c r="D48" s="12" t="s">
        <v>22</v>
      </c>
      <c r="E48" s="9" t="s">
        <v>0</v>
      </c>
      <c r="F48" s="16" t="s">
        <v>2</v>
      </c>
      <c r="G48" s="27" t="s">
        <v>105</v>
      </c>
      <c r="H48" s="30">
        <f t="shared" si="0"/>
        <v>0.3864000000000001</v>
      </c>
      <c r="I48" s="18">
        <f>H48-H48*N48</f>
        <v>0.28110000000000007</v>
      </c>
      <c r="J48" s="19">
        <f t="shared" si="1"/>
        <v>0.28110000000000007</v>
      </c>
      <c r="L48" s="33">
        <v>0.4</v>
      </c>
      <c r="M48" s="59">
        <v>27.251552795031053</v>
      </c>
      <c r="N48" s="57">
        <f t="shared" si="2"/>
        <v>0.27251552795031053</v>
      </c>
    </row>
    <row r="49" spans="1:14" ht="15">
      <c r="A49" s="10">
        <v>42</v>
      </c>
      <c r="B49" s="67" t="s">
        <v>121</v>
      </c>
      <c r="C49" s="27" t="s">
        <v>118</v>
      </c>
      <c r="D49" s="12" t="s">
        <v>22</v>
      </c>
      <c r="E49" s="9" t="s">
        <v>0</v>
      </c>
      <c r="F49" s="16" t="s">
        <v>2</v>
      </c>
      <c r="G49" s="27" t="s">
        <v>105</v>
      </c>
      <c r="H49" s="30">
        <f t="shared" si="0"/>
        <v>0.24150000000000002</v>
      </c>
      <c r="I49" s="18">
        <f t="shared" si="3"/>
        <v>0.13283040000000002</v>
      </c>
      <c r="J49" s="19">
        <f t="shared" si="1"/>
        <v>0.13283040000000002</v>
      </c>
      <c r="L49" s="33">
        <v>0.25</v>
      </c>
      <c r="M49" s="59">
        <v>44.99776397515528</v>
      </c>
      <c r="N49" s="57">
        <f t="shared" si="2"/>
        <v>0.4499776397515528</v>
      </c>
    </row>
    <row r="50" spans="1:14" ht="15">
      <c r="A50" s="10">
        <v>43</v>
      </c>
      <c r="B50" s="68"/>
      <c r="C50" s="27" t="s">
        <v>119</v>
      </c>
      <c r="D50" s="12" t="s">
        <v>22</v>
      </c>
      <c r="E50" s="9" t="s">
        <v>0</v>
      </c>
      <c r="F50" s="16" t="s">
        <v>2</v>
      </c>
      <c r="G50" s="27" t="s">
        <v>105</v>
      </c>
      <c r="H50" s="30">
        <f t="shared" si="0"/>
        <v>0.24150000000000002</v>
      </c>
      <c r="I50" s="18">
        <f>H50-H50*N50</f>
        <v>0.16905360000000003</v>
      </c>
      <c r="J50" s="19">
        <f t="shared" si="1"/>
        <v>0.16905360000000003</v>
      </c>
      <c r="L50" s="33">
        <v>0.25</v>
      </c>
      <c r="M50" s="59">
        <v>29.99850931677019</v>
      </c>
      <c r="N50" s="57">
        <f t="shared" si="2"/>
        <v>0.2999850931677019</v>
      </c>
    </row>
    <row r="51" spans="1:14" ht="15">
      <c r="A51" s="10">
        <v>44</v>
      </c>
      <c r="B51" s="47" t="s">
        <v>48</v>
      </c>
      <c r="C51" s="25" t="s">
        <v>118</v>
      </c>
      <c r="D51" s="12" t="s">
        <v>22</v>
      </c>
      <c r="E51" s="9" t="s">
        <v>0</v>
      </c>
      <c r="F51" s="16" t="s">
        <v>2</v>
      </c>
      <c r="G51" s="25" t="s">
        <v>105</v>
      </c>
      <c r="H51" s="30">
        <f t="shared" si="0"/>
        <v>0.6085800000000001</v>
      </c>
      <c r="I51" s="18">
        <f t="shared" si="3"/>
        <v>0.36568800000000007</v>
      </c>
      <c r="J51" s="19">
        <f t="shared" si="1"/>
        <v>0.36568800000000007</v>
      </c>
      <c r="L51" s="33">
        <v>0.63</v>
      </c>
      <c r="M51" s="59">
        <v>39.911268855368235</v>
      </c>
      <c r="N51" s="57">
        <f t="shared" si="2"/>
        <v>0.39911268855368237</v>
      </c>
    </row>
    <row r="52" spans="1:14" ht="15">
      <c r="A52" s="10">
        <v>45</v>
      </c>
      <c r="B52" s="48" t="s">
        <v>122</v>
      </c>
      <c r="C52" s="25" t="s">
        <v>118</v>
      </c>
      <c r="D52" s="12" t="s">
        <v>22</v>
      </c>
      <c r="E52" s="9" t="s">
        <v>0</v>
      </c>
      <c r="F52" s="16" t="s">
        <v>2</v>
      </c>
      <c r="G52" s="25" t="s">
        <v>105</v>
      </c>
      <c r="H52" s="30">
        <f t="shared" si="0"/>
        <v>0.15456</v>
      </c>
      <c r="I52" s="18">
        <f t="shared" si="3"/>
        <v>0.04926</v>
      </c>
      <c r="J52" s="19">
        <f t="shared" si="1"/>
        <v>0.04926</v>
      </c>
      <c r="L52" s="33">
        <v>0.16</v>
      </c>
      <c r="M52" s="59">
        <v>68.12888198757764</v>
      </c>
      <c r="N52" s="57">
        <f t="shared" si="2"/>
        <v>0.6812888198757764</v>
      </c>
    </row>
    <row r="53" spans="1:14" ht="15">
      <c r="A53" s="10">
        <v>46</v>
      </c>
      <c r="B53" s="47" t="s">
        <v>49</v>
      </c>
      <c r="C53" s="25" t="s">
        <v>118</v>
      </c>
      <c r="D53" s="12" t="s">
        <v>22</v>
      </c>
      <c r="E53" s="9" t="s">
        <v>0</v>
      </c>
      <c r="F53" s="16" t="s">
        <v>2</v>
      </c>
      <c r="G53" s="25" t="s">
        <v>105</v>
      </c>
      <c r="H53" s="30">
        <f t="shared" si="0"/>
        <v>0.24150000000000002</v>
      </c>
      <c r="I53" s="18">
        <f t="shared" si="3"/>
        <v>0.07442400000000005</v>
      </c>
      <c r="J53" s="19">
        <f t="shared" si="1"/>
        <v>0.07442400000000005</v>
      </c>
      <c r="L53" s="33">
        <v>0.25</v>
      </c>
      <c r="M53" s="59">
        <v>69.18260869565216</v>
      </c>
      <c r="N53" s="57">
        <f t="shared" si="2"/>
        <v>0.6918260869565216</v>
      </c>
    </row>
    <row r="54" spans="1:14" ht="15">
      <c r="A54" s="10">
        <v>47</v>
      </c>
      <c r="B54" s="47" t="s">
        <v>50</v>
      </c>
      <c r="C54" s="25" t="s">
        <v>118</v>
      </c>
      <c r="D54" s="12" t="s">
        <v>22</v>
      </c>
      <c r="E54" s="9" t="s">
        <v>0</v>
      </c>
      <c r="F54" s="16" t="s">
        <v>2</v>
      </c>
      <c r="G54" s="25" t="s">
        <v>105</v>
      </c>
      <c r="H54" s="30">
        <f t="shared" si="0"/>
        <v>0.24150000000000002</v>
      </c>
      <c r="I54" s="18">
        <f t="shared" si="3"/>
        <v>0.07653000000000001</v>
      </c>
      <c r="J54" s="19">
        <f t="shared" si="1"/>
        <v>0.07653000000000001</v>
      </c>
      <c r="L54" s="33">
        <v>0.25</v>
      </c>
      <c r="M54" s="59">
        <v>68.31055900621118</v>
      </c>
      <c r="N54" s="57">
        <f t="shared" si="2"/>
        <v>0.6831055900621118</v>
      </c>
    </row>
    <row r="55" spans="1:14" ht="15">
      <c r="A55" s="10">
        <v>48</v>
      </c>
      <c r="B55" s="47" t="s">
        <v>51</v>
      </c>
      <c r="C55" s="25" t="s">
        <v>118</v>
      </c>
      <c r="D55" s="12" t="s">
        <v>22</v>
      </c>
      <c r="E55" s="9" t="s">
        <v>0</v>
      </c>
      <c r="F55" s="16" t="s">
        <v>2</v>
      </c>
      <c r="G55" s="25" t="s">
        <v>105</v>
      </c>
      <c r="H55" s="30">
        <f t="shared" si="0"/>
        <v>0.3864000000000001</v>
      </c>
      <c r="I55" s="18">
        <f>H55-H55*N55</f>
        <v>0.12385200000000002</v>
      </c>
      <c r="J55" s="19">
        <f t="shared" si="1"/>
        <v>0.12385200000000002</v>
      </c>
      <c r="L55" s="33">
        <v>0.4</v>
      </c>
      <c r="M55" s="59">
        <v>67.94720496894409</v>
      </c>
      <c r="N55" s="57">
        <f t="shared" si="2"/>
        <v>0.679472049689441</v>
      </c>
    </row>
    <row r="56" spans="1:14" ht="15">
      <c r="A56" s="10">
        <v>49</v>
      </c>
      <c r="B56" s="47" t="s">
        <v>52</v>
      </c>
      <c r="C56" s="26" t="s">
        <v>118</v>
      </c>
      <c r="D56" s="12" t="s">
        <v>22</v>
      </c>
      <c r="E56" s="9" t="s">
        <v>0</v>
      </c>
      <c r="F56" s="16" t="s">
        <v>2</v>
      </c>
      <c r="G56" s="26" t="s">
        <v>105</v>
      </c>
      <c r="H56" s="30">
        <f t="shared" si="0"/>
        <v>0.24150000000000002</v>
      </c>
      <c r="I56" s="18">
        <f t="shared" si="3"/>
        <v>0.07863600000000001</v>
      </c>
      <c r="J56" s="19">
        <f t="shared" si="1"/>
        <v>0.07863600000000001</v>
      </c>
      <c r="L56" s="33">
        <v>0.25</v>
      </c>
      <c r="M56" s="59">
        <v>67.43850931677018</v>
      </c>
      <c r="N56" s="57">
        <f t="shared" si="2"/>
        <v>0.6743850931677018</v>
      </c>
    </row>
    <row r="57" spans="1:14" ht="15">
      <c r="A57" s="10">
        <v>50</v>
      </c>
      <c r="B57" s="47" t="s">
        <v>53</v>
      </c>
      <c r="C57" s="26" t="s">
        <v>118</v>
      </c>
      <c r="D57" s="12" t="s">
        <v>22</v>
      </c>
      <c r="E57" s="9" t="s">
        <v>0</v>
      </c>
      <c r="F57" s="16" t="s">
        <v>2</v>
      </c>
      <c r="G57" s="26" t="s">
        <v>105</v>
      </c>
      <c r="H57" s="30">
        <f t="shared" si="0"/>
        <v>0.15456</v>
      </c>
      <c r="I57" s="18">
        <f t="shared" si="3"/>
        <v>0.049962000000000006</v>
      </c>
      <c r="J57" s="19">
        <f t="shared" si="1"/>
        <v>0.049962000000000006</v>
      </c>
      <c r="L57" s="33">
        <v>0.16</v>
      </c>
      <c r="M57" s="59">
        <v>67.67468944099379</v>
      </c>
      <c r="N57" s="57">
        <f t="shared" si="2"/>
        <v>0.6767468944099378</v>
      </c>
    </row>
    <row r="58" spans="1:14" ht="15">
      <c r="A58" s="10">
        <v>51</v>
      </c>
      <c r="B58" s="47" t="s">
        <v>54</v>
      </c>
      <c r="C58" s="25" t="s">
        <v>118</v>
      </c>
      <c r="D58" s="12" t="s">
        <v>22</v>
      </c>
      <c r="E58" s="9" t="s">
        <v>0</v>
      </c>
      <c r="F58" s="16" t="s">
        <v>2</v>
      </c>
      <c r="G58" s="25" t="s">
        <v>105</v>
      </c>
      <c r="H58" s="30">
        <f t="shared" si="0"/>
        <v>0.15456</v>
      </c>
      <c r="I58" s="18">
        <f>H58-H58*N58</f>
        <v>0.071724</v>
      </c>
      <c r="J58" s="19">
        <f t="shared" si="1"/>
        <v>0.071724</v>
      </c>
      <c r="L58" s="33">
        <v>0.16</v>
      </c>
      <c r="M58" s="59">
        <v>53.59472049689441</v>
      </c>
      <c r="N58" s="57">
        <f t="shared" si="2"/>
        <v>0.5359472049689441</v>
      </c>
    </row>
    <row r="59" spans="1:14" ht="15">
      <c r="A59" s="10">
        <v>52</v>
      </c>
      <c r="B59" s="47" t="s">
        <v>55</v>
      </c>
      <c r="C59" s="25" t="s">
        <v>118</v>
      </c>
      <c r="D59" s="12" t="s">
        <v>22</v>
      </c>
      <c r="E59" s="9" t="s">
        <v>0</v>
      </c>
      <c r="F59" s="16" t="s">
        <v>2</v>
      </c>
      <c r="G59" s="25" t="s">
        <v>105</v>
      </c>
      <c r="H59" s="30">
        <f t="shared" si="0"/>
        <v>0.3864000000000001</v>
      </c>
      <c r="I59" s="18">
        <f>H59-H59*N59</f>
        <v>0.08103000000000005</v>
      </c>
      <c r="J59" s="19">
        <f t="shared" si="1"/>
        <v>0.08103000000000005</v>
      </c>
      <c r="L59" s="33">
        <v>0.4</v>
      </c>
      <c r="M59" s="59">
        <v>79.02950310559005</v>
      </c>
      <c r="N59" s="57">
        <f>M59/100</f>
        <v>0.7902950310559005</v>
      </c>
    </row>
    <row r="60" spans="1:14" ht="15">
      <c r="A60" s="10">
        <v>53</v>
      </c>
      <c r="B60" s="47" t="s">
        <v>56</v>
      </c>
      <c r="C60" s="25" t="s">
        <v>118</v>
      </c>
      <c r="D60" s="12" t="s">
        <v>22</v>
      </c>
      <c r="E60" s="9" t="s">
        <v>0</v>
      </c>
      <c r="F60" s="16" t="s">
        <v>2</v>
      </c>
      <c r="G60" s="25" t="s">
        <v>105</v>
      </c>
      <c r="H60" s="30">
        <f t="shared" si="0"/>
        <v>0.15456</v>
      </c>
      <c r="I60" s="18">
        <f t="shared" si="3"/>
        <v>0.043644</v>
      </c>
      <c r="J60" s="19">
        <f t="shared" si="1"/>
        <v>0.043644</v>
      </c>
      <c r="L60" s="33">
        <v>0.16</v>
      </c>
      <c r="M60" s="59">
        <v>71.76242236024845</v>
      </c>
      <c r="N60" s="57">
        <f t="shared" si="2"/>
        <v>0.7176242236024845</v>
      </c>
    </row>
    <row r="61" spans="1:14" ht="15">
      <c r="A61" s="10">
        <v>54</v>
      </c>
      <c r="B61" s="47" t="s">
        <v>57</v>
      </c>
      <c r="C61" s="25" t="s">
        <v>118</v>
      </c>
      <c r="D61" s="12" t="s">
        <v>22</v>
      </c>
      <c r="E61" s="9" t="s">
        <v>0</v>
      </c>
      <c r="F61" s="16" t="s">
        <v>2</v>
      </c>
      <c r="G61" s="25" t="s">
        <v>105</v>
      </c>
      <c r="H61" s="30">
        <f t="shared" si="0"/>
        <v>0.24150000000000002</v>
      </c>
      <c r="I61" s="18">
        <f t="shared" si="3"/>
        <v>0.07302</v>
      </c>
      <c r="J61" s="19">
        <f t="shared" si="1"/>
        <v>0.07302</v>
      </c>
      <c r="L61" s="33">
        <v>0.25</v>
      </c>
      <c r="M61" s="59">
        <v>69.7639751552795</v>
      </c>
      <c r="N61" s="57">
        <f t="shared" si="2"/>
        <v>0.697639751552795</v>
      </c>
    </row>
    <row r="62" spans="1:14" ht="15">
      <c r="A62" s="10">
        <v>55</v>
      </c>
      <c r="B62" s="47" t="s">
        <v>58</v>
      </c>
      <c r="C62" s="25" t="s">
        <v>118</v>
      </c>
      <c r="D62" s="12" t="s">
        <v>22</v>
      </c>
      <c r="E62" s="9" t="s">
        <v>0</v>
      </c>
      <c r="F62" s="16" t="s">
        <v>2</v>
      </c>
      <c r="G62" s="25" t="s">
        <v>105</v>
      </c>
      <c r="H62" s="30">
        <f t="shared" si="0"/>
        <v>0.24150000000000002</v>
      </c>
      <c r="I62" s="18">
        <f t="shared" si="3"/>
        <v>0.07442400000000005</v>
      </c>
      <c r="J62" s="19">
        <f t="shared" si="1"/>
        <v>0.07442400000000005</v>
      </c>
      <c r="L62" s="33">
        <v>0.25</v>
      </c>
      <c r="M62" s="59">
        <v>69.18260869565216</v>
      </c>
      <c r="N62" s="57">
        <f t="shared" si="2"/>
        <v>0.6918260869565216</v>
      </c>
    </row>
    <row r="63" spans="1:14" ht="15">
      <c r="A63" s="10">
        <v>56</v>
      </c>
      <c r="B63" s="47" t="s">
        <v>59</v>
      </c>
      <c r="C63" s="25" t="s">
        <v>118</v>
      </c>
      <c r="D63" s="12" t="s">
        <v>22</v>
      </c>
      <c r="E63" s="9" t="s">
        <v>0</v>
      </c>
      <c r="F63" s="16" t="s">
        <v>2</v>
      </c>
      <c r="G63" s="25" t="s">
        <v>105</v>
      </c>
      <c r="H63" s="30">
        <f t="shared" si="0"/>
        <v>0.3864000000000001</v>
      </c>
      <c r="I63" s="18">
        <f t="shared" si="3"/>
        <v>0.13368000000000008</v>
      </c>
      <c r="J63" s="19">
        <f t="shared" si="1"/>
        <v>0.13368000000000008</v>
      </c>
      <c r="L63" s="33">
        <v>0.4</v>
      </c>
      <c r="M63" s="59">
        <v>65.40372670807452</v>
      </c>
      <c r="N63" s="57">
        <f t="shared" si="2"/>
        <v>0.6540372670807452</v>
      </c>
    </row>
    <row r="64" spans="1:14" ht="15">
      <c r="A64" s="10">
        <v>57</v>
      </c>
      <c r="B64" s="47" t="s">
        <v>60</v>
      </c>
      <c r="C64" s="25" t="s">
        <v>118</v>
      </c>
      <c r="D64" s="12" t="s">
        <v>22</v>
      </c>
      <c r="E64" s="9" t="s">
        <v>0</v>
      </c>
      <c r="F64" s="16" t="s">
        <v>2</v>
      </c>
      <c r="G64" s="25" t="s">
        <v>105</v>
      </c>
      <c r="H64" s="30">
        <f t="shared" si="0"/>
        <v>0.24150000000000002</v>
      </c>
      <c r="I64" s="18">
        <f t="shared" si="3"/>
        <v>0.13971</v>
      </c>
      <c r="J64" s="19">
        <f t="shared" si="1"/>
        <v>0.13971</v>
      </c>
      <c r="L64" s="33">
        <v>0.25</v>
      </c>
      <c r="M64" s="59">
        <v>42.149068322981364</v>
      </c>
      <c r="N64" s="57">
        <f t="shared" si="2"/>
        <v>0.42149068322981365</v>
      </c>
    </row>
    <row r="65" spans="1:14" ht="15">
      <c r="A65" s="10">
        <v>58</v>
      </c>
      <c r="B65" s="47" t="s">
        <v>61</v>
      </c>
      <c r="C65" s="25" t="s">
        <v>118</v>
      </c>
      <c r="D65" s="12" t="s">
        <v>22</v>
      </c>
      <c r="E65" s="9" t="s">
        <v>0</v>
      </c>
      <c r="F65" s="16" t="s">
        <v>2</v>
      </c>
      <c r="G65" s="25" t="s">
        <v>105</v>
      </c>
      <c r="H65" s="30">
        <f t="shared" si="0"/>
        <v>0.15456</v>
      </c>
      <c r="I65" s="18">
        <f t="shared" si="3"/>
        <v>0.047154</v>
      </c>
      <c r="J65" s="19">
        <f t="shared" si="1"/>
        <v>0.047154</v>
      </c>
      <c r="L65" s="33">
        <v>0.16</v>
      </c>
      <c r="M65" s="59">
        <v>69.49145962732919</v>
      </c>
      <c r="N65" s="57">
        <f t="shared" si="2"/>
        <v>0.6949145962732919</v>
      </c>
    </row>
    <row r="66" spans="1:14" ht="15">
      <c r="A66" s="10">
        <v>59</v>
      </c>
      <c r="B66" s="47" t="s">
        <v>62</v>
      </c>
      <c r="C66" s="25" t="s">
        <v>118</v>
      </c>
      <c r="D66" s="12" t="s">
        <v>22</v>
      </c>
      <c r="E66" s="9" t="s">
        <v>0</v>
      </c>
      <c r="F66" s="16" t="s">
        <v>2</v>
      </c>
      <c r="G66" s="25" t="s">
        <v>105</v>
      </c>
      <c r="H66" s="30">
        <f t="shared" si="0"/>
        <v>0.15456</v>
      </c>
      <c r="I66" s="18">
        <f t="shared" si="3"/>
        <v>0.057683999999999985</v>
      </c>
      <c r="J66" s="19">
        <f t="shared" si="1"/>
        <v>0.057683999999999985</v>
      </c>
      <c r="L66" s="33">
        <v>0.16</v>
      </c>
      <c r="M66" s="59">
        <v>62.67857142857144</v>
      </c>
      <c r="N66" s="57">
        <f t="shared" si="2"/>
        <v>0.6267857142857144</v>
      </c>
    </row>
    <row r="67" spans="1:14" ht="15">
      <c r="A67" s="10">
        <v>60</v>
      </c>
      <c r="B67" s="47" t="s">
        <v>63</v>
      </c>
      <c r="C67" s="25" t="s">
        <v>118</v>
      </c>
      <c r="D67" s="12" t="s">
        <v>22</v>
      </c>
      <c r="E67" s="9" t="s">
        <v>0</v>
      </c>
      <c r="F67" s="16" t="s">
        <v>2</v>
      </c>
      <c r="G67" s="25" t="s">
        <v>105</v>
      </c>
      <c r="H67" s="30">
        <f t="shared" si="0"/>
        <v>0.24150000000000002</v>
      </c>
      <c r="I67" s="18">
        <f>H67-H67*N67</f>
        <v>0.08004</v>
      </c>
      <c r="J67" s="19">
        <f t="shared" si="1"/>
        <v>0.08004</v>
      </c>
      <c r="L67" s="33">
        <v>0.25</v>
      </c>
      <c r="M67" s="59">
        <v>66.85714285714286</v>
      </c>
      <c r="N67" s="57">
        <f t="shared" si="2"/>
        <v>0.6685714285714286</v>
      </c>
    </row>
    <row r="68" spans="1:14" ht="15">
      <c r="A68" s="10">
        <v>61</v>
      </c>
      <c r="B68" s="47" t="s">
        <v>64</v>
      </c>
      <c r="C68" s="25" t="s">
        <v>118</v>
      </c>
      <c r="D68" s="12" t="s">
        <v>22</v>
      </c>
      <c r="E68" s="9" t="s">
        <v>0</v>
      </c>
      <c r="F68" s="16" t="s">
        <v>2</v>
      </c>
      <c r="G68" s="25" t="s">
        <v>105</v>
      </c>
      <c r="H68" s="30">
        <f t="shared" si="0"/>
        <v>0.24150000000000002</v>
      </c>
      <c r="I68" s="18">
        <f t="shared" si="3"/>
        <v>0.228864</v>
      </c>
      <c r="J68" s="19">
        <f t="shared" si="1"/>
        <v>0.228864</v>
      </c>
      <c r="L68" s="33">
        <v>0.25</v>
      </c>
      <c r="M68" s="59">
        <v>5.232298136645962</v>
      </c>
      <c r="N68" s="57">
        <f t="shared" si="2"/>
        <v>0.052322981366459624</v>
      </c>
    </row>
    <row r="69" spans="1:14" ht="15">
      <c r="A69" s="10">
        <v>62</v>
      </c>
      <c r="B69" s="47" t="s">
        <v>65</v>
      </c>
      <c r="C69" s="25" t="s">
        <v>118</v>
      </c>
      <c r="D69" s="12" t="s">
        <v>22</v>
      </c>
      <c r="E69" s="9" t="s">
        <v>0</v>
      </c>
      <c r="F69" s="16" t="s">
        <v>2</v>
      </c>
      <c r="G69" s="25" t="s">
        <v>105</v>
      </c>
      <c r="H69" s="30">
        <f t="shared" si="0"/>
        <v>0.3864000000000001</v>
      </c>
      <c r="I69" s="18">
        <f t="shared" si="3"/>
        <v>0.16035600000000005</v>
      </c>
      <c r="J69" s="19">
        <f t="shared" si="1"/>
        <v>0.16035600000000005</v>
      </c>
      <c r="L69" s="33">
        <v>0.4</v>
      </c>
      <c r="M69" s="59">
        <v>58.5</v>
      </c>
      <c r="N69" s="57">
        <f t="shared" si="2"/>
        <v>0.585</v>
      </c>
    </row>
    <row r="70" spans="1:14" ht="15">
      <c r="A70" s="10">
        <v>63</v>
      </c>
      <c r="B70" s="47" t="s">
        <v>66</v>
      </c>
      <c r="C70" s="25" t="s">
        <v>118</v>
      </c>
      <c r="D70" s="12" t="s">
        <v>22</v>
      </c>
      <c r="E70" s="9" t="s">
        <v>0</v>
      </c>
      <c r="F70" s="16" t="s">
        <v>2</v>
      </c>
      <c r="G70" s="25" t="s">
        <v>105</v>
      </c>
      <c r="H70" s="30">
        <f t="shared" si="0"/>
        <v>0.24150000000000002</v>
      </c>
      <c r="I70" s="18">
        <f t="shared" si="3"/>
        <v>0.07302</v>
      </c>
      <c r="J70" s="19">
        <f t="shared" si="1"/>
        <v>0.07302</v>
      </c>
      <c r="L70" s="33">
        <v>0.25</v>
      </c>
      <c r="M70" s="59">
        <v>69.7639751552795</v>
      </c>
      <c r="N70" s="57">
        <f t="shared" si="2"/>
        <v>0.697639751552795</v>
      </c>
    </row>
    <row r="71" spans="1:14" ht="15">
      <c r="A71" s="10">
        <v>64</v>
      </c>
      <c r="B71" s="47" t="s">
        <v>67</v>
      </c>
      <c r="C71" s="26" t="s">
        <v>118</v>
      </c>
      <c r="D71" s="12" t="s">
        <v>22</v>
      </c>
      <c r="E71" s="9" t="s">
        <v>0</v>
      </c>
      <c r="F71" s="16" t="s">
        <v>2</v>
      </c>
      <c r="G71" s="26" t="s">
        <v>105</v>
      </c>
      <c r="H71" s="30">
        <f t="shared" si="0"/>
        <v>0.24150000000000002</v>
      </c>
      <c r="I71" s="18">
        <f t="shared" si="3"/>
        <v>0.07372200000000004</v>
      </c>
      <c r="J71" s="19">
        <f t="shared" si="1"/>
        <v>0.07372200000000004</v>
      </c>
      <c r="L71" s="33">
        <v>0.25</v>
      </c>
      <c r="M71" s="59">
        <v>69.47329192546583</v>
      </c>
      <c r="N71" s="57">
        <f t="shared" si="2"/>
        <v>0.6947329192546583</v>
      </c>
    </row>
    <row r="72" spans="1:14" ht="15">
      <c r="A72" s="10">
        <v>65</v>
      </c>
      <c r="B72" s="47" t="s">
        <v>68</v>
      </c>
      <c r="C72" s="26" t="s">
        <v>118</v>
      </c>
      <c r="D72" s="12" t="s">
        <v>22</v>
      </c>
      <c r="E72" s="9" t="s">
        <v>0</v>
      </c>
      <c r="F72" s="16" t="s">
        <v>2</v>
      </c>
      <c r="G72" s="26" t="s">
        <v>105</v>
      </c>
      <c r="H72" s="30">
        <f t="shared" si="0"/>
        <v>0.24150000000000002</v>
      </c>
      <c r="I72" s="18">
        <f t="shared" si="3"/>
        <v>0.08004</v>
      </c>
      <c r="J72" s="19">
        <f t="shared" si="1"/>
        <v>0.08004</v>
      </c>
      <c r="L72" s="33">
        <v>0.25</v>
      </c>
      <c r="M72" s="59">
        <v>66.85714285714286</v>
      </c>
      <c r="N72" s="57">
        <f t="shared" si="2"/>
        <v>0.6685714285714286</v>
      </c>
    </row>
    <row r="73" spans="1:14" ht="15">
      <c r="A73" s="10">
        <v>66</v>
      </c>
      <c r="B73" s="47" t="s">
        <v>69</v>
      </c>
      <c r="C73" s="25" t="s">
        <v>118</v>
      </c>
      <c r="D73" s="12" t="s">
        <v>22</v>
      </c>
      <c r="E73" s="9" t="s">
        <v>0</v>
      </c>
      <c r="F73" s="16" t="s">
        <v>2</v>
      </c>
      <c r="G73" s="25" t="s">
        <v>105</v>
      </c>
      <c r="H73" s="30">
        <f aca="true" t="shared" si="4" ref="H73:H136">L73*1.05*0.92</f>
        <v>0.15456</v>
      </c>
      <c r="I73" s="18">
        <f t="shared" si="3"/>
        <v>0.075936</v>
      </c>
      <c r="J73" s="19">
        <f aca="true" t="shared" si="5" ref="J73:J128">I73</f>
        <v>0.075936</v>
      </c>
      <c r="L73" s="33">
        <v>0.16</v>
      </c>
      <c r="M73" s="59">
        <v>50.8695652173913</v>
      </c>
      <c r="N73" s="57">
        <f aca="true" t="shared" si="6" ref="N73:N134">M73/100</f>
        <v>0.508695652173913</v>
      </c>
    </row>
    <row r="74" spans="1:14" ht="15">
      <c r="A74" s="10">
        <v>67</v>
      </c>
      <c r="B74" s="47" t="s">
        <v>70</v>
      </c>
      <c r="C74" s="25" t="s">
        <v>118</v>
      </c>
      <c r="D74" s="12" t="s">
        <v>22</v>
      </c>
      <c r="E74" s="9" t="s">
        <v>0</v>
      </c>
      <c r="F74" s="16" t="s">
        <v>2</v>
      </c>
      <c r="G74" s="25" t="s">
        <v>105</v>
      </c>
      <c r="H74" s="30">
        <f t="shared" si="4"/>
        <v>0.3864000000000001</v>
      </c>
      <c r="I74" s="18">
        <f aca="true" t="shared" si="7" ref="I74:I96">H74-H74*N74</f>
        <v>0.13368000000000008</v>
      </c>
      <c r="J74" s="19">
        <f t="shared" si="5"/>
        <v>0.13368000000000008</v>
      </c>
      <c r="L74" s="33">
        <v>0.4</v>
      </c>
      <c r="M74" s="59">
        <v>65.40372670807452</v>
      </c>
      <c r="N74" s="57">
        <f t="shared" si="6"/>
        <v>0.6540372670807452</v>
      </c>
    </row>
    <row r="75" spans="1:14" ht="15">
      <c r="A75" s="10">
        <v>68</v>
      </c>
      <c r="B75" s="47" t="s">
        <v>71</v>
      </c>
      <c r="C75" s="25" t="s">
        <v>118</v>
      </c>
      <c r="D75" s="12" t="s">
        <v>22</v>
      </c>
      <c r="E75" s="9" t="s">
        <v>0</v>
      </c>
      <c r="F75" s="16" t="s">
        <v>2</v>
      </c>
      <c r="G75" s="25" t="s">
        <v>105</v>
      </c>
      <c r="H75" s="30">
        <f t="shared" si="4"/>
        <v>0.09660000000000002</v>
      </c>
      <c r="I75" s="18">
        <f t="shared" si="7"/>
        <v>0.06430800000000002</v>
      </c>
      <c r="J75" s="19">
        <f t="shared" si="5"/>
        <v>0.06430800000000002</v>
      </c>
      <c r="L75" s="33">
        <v>0.1</v>
      </c>
      <c r="M75" s="59">
        <v>33.42857142857142</v>
      </c>
      <c r="N75" s="57">
        <f t="shared" si="6"/>
        <v>0.33428571428571424</v>
      </c>
    </row>
    <row r="76" spans="1:14" ht="15">
      <c r="A76" s="10">
        <v>69</v>
      </c>
      <c r="B76" s="47" t="s">
        <v>72</v>
      </c>
      <c r="C76" s="25" t="s">
        <v>118</v>
      </c>
      <c r="D76" s="12" t="s">
        <v>22</v>
      </c>
      <c r="E76" s="9" t="s">
        <v>0</v>
      </c>
      <c r="F76" s="16" t="s">
        <v>2</v>
      </c>
      <c r="G76" s="25" t="s">
        <v>105</v>
      </c>
      <c r="H76" s="30">
        <f t="shared" si="4"/>
        <v>0.15456</v>
      </c>
      <c r="I76" s="18">
        <f t="shared" si="7"/>
        <v>0.062598</v>
      </c>
      <c r="J76" s="19">
        <f t="shared" si="5"/>
        <v>0.062598</v>
      </c>
      <c r="L76" s="33">
        <v>0.16</v>
      </c>
      <c r="M76" s="59">
        <v>59.49922360248448</v>
      </c>
      <c r="N76" s="57">
        <f t="shared" si="6"/>
        <v>0.5949922360248447</v>
      </c>
    </row>
    <row r="77" spans="1:14" ht="15">
      <c r="A77" s="10">
        <v>70</v>
      </c>
      <c r="B77" s="47" t="s">
        <v>73</v>
      </c>
      <c r="C77" s="25" t="s">
        <v>118</v>
      </c>
      <c r="D77" s="12" t="s">
        <v>22</v>
      </c>
      <c r="E77" s="9" t="s">
        <v>0</v>
      </c>
      <c r="F77" s="16" t="s">
        <v>2</v>
      </c>
      <c r="G77" s="25" t="s">
        <v>105</v>
      </c>
      <c r="H77" s="30">
        <f t="shared" si="4"/>
        <v>0.24150000000000002</v>
      </c>
      <c r="I77" s="18">
        <f t="shared" si="7"/>
        <v>0.07302</v>
      </c>
      <c r="J77" s="19">
        <f t="shared" si="5"/>
        <v>0.07302</v>
      </c>
      <c r="L77" s="33">
        <v>0.25</v>
      </c>
      <c r="M77" s="59">
        <v>69.7639751552795</v>
      </c>
      <c r="N77" s="57">
        <f t="shared" si="6"/>
        <v>0.697639751552795</v>
      </c>
    </row>
    <row r="78" spans="1:14" ht="15">
      <c r="A78" s="10">
        <v>71</v>
      </c>
      <c r="B78" s="47" t="s">
        <v>74</v>
      </c>
      <c r="C78" s="25" t="s">
        <v>118</v>
      </c>
      <c r="D78" s="12" t="s">
        <v>22</v>
      </c>
      <c r="E78" s="9" t="s">
        <v>0</v>
      </c>
      <c r="F78" s="16" t="s">
        <v>2</v>
      </c>
      <c r="G78" s="25" t="s">
        <v>105</v>
      </c>
      <c r="H78" s="30">
        <f t="shared" si="4"/>
        <v>0.3864000000000001</v>
      </c>
      <c r="I78" s="18">
        <f t="shared" si="7"/>
        <v>0.12666000000000005</v>
      </c>
      <c r="J78" s="19">
        <f t="shared" si="5"/>
        <v>0.12666000000000005</v>
      </c>
      <c r="L78" s="33">
        <v>0.4</v>
      </c>
      <c r="M78" s="59">
        <v>67.22049689440993</v>
      </c>
      <c r="N78" s="57">
        <f t="shared" si="6"/>
        <v>0.6722049689440993</v>
      </c>
    </row>
    <row r="79" spans="1:14" ht="15">
      <c r="A79" s="10">
        <v>72</v>
      </c>
      <c r="B79" s="47" t="s">
        <v>75</v>
      </c>
      <c r="C79" s="25" t="s">
        <v>118</v>
      </c>
      <c r="D79" s="12" t="s">
        <v>22</v>
      </c>
      <c r="E79" s="9" t="s">
        <v>0</v>
      </c>
      <c r="F79" s="16" t="s">
        <v>2</v>
      </c>
      <c r="G79" s="25" t="s">
        <v>105</v>
      </c>
      <c r="H79" s="30">
        <f t="shared" si="4"/>
        <v>0.15456</v>
      </c>
      <c r="I79" s="18">
        <f t="shared" si="7"/>
        <v>0.057683999999999985</v>
      </c>
      <c r="J79" s="19">
        <f t="shared" si="5"/>
        <v>0.057683999999999985</v>
      </c>
      <c r="L79" s="33">
        <v>0.16</v>
      </c>
      <c r="M79" s="59">
        <v>62.67857142857144</v>
      </c>
      <c r="N79" s="57">
        <f t="shared" si="6"/>
        <v>0.6267857142857144</v>
      </c>
    </row>
    <row r="80" spans="1:14" ht="15">
      <c r="A80" s="10">
        <v>73</v>
      </c>
      <c r="B80" s="47" t="s">
        <v>76</v>
      </c>
      <c r="C80" s="25" t="s">
        <v>118</v>
      </c>
      <c r="D80" s="12" t="s">
        <v>22</v>
      </c>
      <c r="E80" s="9" t="s">
        <v>0</v>
      </c>
      <c r="F80" s="16" t="s">
        <v>2</v>
      </c>
      <c r="G80" s="25" t="s">
        <v>105</v>
      </c>
      <c r="H80" s="30">
        <f t="shared" si="4"/>
        <v>0.24150000000000002</v>
      </c>
      <c r="I80" s="18">
        <f>H80-H80*N80</f>
        <v>0.24009600000000003</v>
      </c>
      <c r="J80" s="19">
        <f t="shared" si="5"/>
        <v>0.24009600000000003</v>
      </c>
      <c r="L80" s="33">
        <v>0.25</v>
      </c>
      <c r="M80" s="59">
        <v>0.5813664596273291</v>
      </c>
      <c r="N80" s="57">
        <f t="shared" si="6"/>
        <v>0.005813664596273292</v>
      </c>
    </row>
    <row r="81" spans="1:14" ht="15">
      <c r="A81" s="10">
        <v>74</v>
      </c>
      <c r="B81" s="47" t="s">
        <v>77</v>
      </c>
      <c r="C81" s="25" t="s">
        <v>118</v>
      </c>
      <c r="D81" s="12" t="s">
        <v>22</v>
      </c>
      <c r="E81" s="9" t="s">
        <v>0</v>
      </c>
      <c r="F81" s="16" t="s">
        <v>2</v>
      </c>
      <c r="G81" s="25" t="s">
        <v>105</v>
      </c>
      <c r="H81" s="30">
        <f t="shared" si="4"/>
        <v>0.6085800000000001</v>
      </c>
      <c r="I81" s="18">
        <f t="shared" si="7"/>
        <v>0.18738000000000016</v>
      </c>
      <c r="J81" s="19">
        <f t="shared" si="5"/>
        <v>0.18738000000000016</v>
      </c>
      <c r="L81" s="33">
        <v>0.63</v>
      </c>
      <c r="M81" s="59">
        <v>69.21029281277727</v>
      </c>
      <c r="N81" s="57">
        <f t="shared" si="6"/>
        <v>0.6921029281277726</v>
      </c>
    </row>
    <row r="82" spans="1:14" ht="15">
      <c r="A82" s="10">
        <v>75</v>
      </c>
      <c r="B82" s="47" t="s">
        <v>78</v>
      </c>
      <c r="C82" s="25" t="s">
        <v>118</v>
      </c>
      <c r="D82" s="12" t="s">
        <v>22</v>
      </c>
      <c r="E82" s="9" t="s">
        <v>0</v>
      </c>
      <c r="F82" s="16" t="s">
        <v>2</v>
      </c>
      <c r="G82" s="25" t="s">
        <v>105</v>
      </c>
      <c r="H82" s="30">
        <f t="shared" si="4"/>
        <v>0.09660000000000002</v>
      </c>
      <c r="I82" s="18">
        <f>H82-H82*N82</f>
        <v>0.03342000000000002</v>
      </c>
      <c r="J82" s="19">
        <f t="shared" si="5"/>
        <v>0.03342000000000002</v>
      </c>
      <c r="L82" s="33">
        <v>0.1</v>
      </c>
      <c r="M82" s="59">
        <v>65.40372670807452</v>
      </c>
      <c r="N82" s="57">
        <f t="shared" si="6"/>
        <v>0.6540372670807452</v>
      </c>
    </row>
    <row r="83" spans="1:14" ht="15">
      <c r="A83" s="10">
        <v>76</v>
      </c>
      <c r="B83" s="47" t="s">
        <v>79</v>
      </c>
      <c r="C83" s="25" t="s">
        <v>118</v>
      </c>
      <c r="D83" s="12" t="s">
        <v>22</v>
      </c>
      <c r="E83" s="9" t="s">
        <v>0</v>
      </c>
      <c r="F83" s="16" t="s">
        <v>2</v>
      </c>
      <c r="G83" s="25" t="s">
        <v>105</v>
      </c>
      <c r="H83" s="30">
        <f t="shared" si="4"/>
        <v>0.6085800000000001</v>
      </c>
      <c r="I83" s="18">
        <f t="shared" si="7"/>
        <v>0.34813800000000017</v>
      </c>
      <c r="J83" s="19">
        <f t="shared" si="5"/>
        <v>0.34813800000000017</v>
      </c>
      <c r="L83" s="33">
        <v>0.63</v>
      </c>
      <c r="M83" s="59">
        <v>42.79503105590061</v>
      </c>
      <c r="N83" s="57">
        <f t="shared" si="6"/>
        <v>0.42795031055900606</v>
      </c>
    </row>
    <row r="84" spans="1:14" ht="15">
      <c r="A84" s="10">
        <v>77</v>
      </c>
      <c r="B84" s="47" t="s">
        <v>80</v>
      </c>
      <c r="C84" s="25" t="s">
        <v>118</v>
      </c>
      <c r="D84" s="12" t="s">
        <v>22</v>
      </c>
      <c r="E84" s="9" t="s">
        <v>0</v>
      </c>
      <c r="F84" s="16" t="s">
        <v>2</v>
      </c>
      <c r="G84" s="25" t="s">
        <v>105</v>
      </c>
      <c r="H84" s="30">
        <f t="shared" si="4"/>
        <v>0.15456</v>
      </c>
      <c r="I84" s="18">
        <f t="shared" si="7"/>
        <v>0.052068</v>
      </c>
      <c r="J84" s="19">
        <f t="shared" si="5"/>
        <v>0.052068</v>
      </c>
      <c r="L84" s="33">
        <v>0.16</v>
      </c>
      <c r="M84" s="59">
        <v>66.31211180124224</v>
      </c>
      <c r="N84" s="57">
        <f t="shared" si="6"/>
        <v>0.6631211180124224</v>
      </c>
    </row>
    <row r="85" spans="1:14" ht="15">
      <c r="A85" s="10">
        <v>78</v>
      </c>
      <c r="B85" s="67" t="s">
        <v>81</v>
      </c>
      <c r="C85" s="25" t="s">
        <v>118</v>
      </c>
      <c r="D85" s="12" t="s">
        <v>22</v>
      </c>
      <c r="E85" s="9" t="s">
        <v>0</v>
      </c>
      <c r="F85" s="16" t="s">
        <v>2</v>
      </c>
      <c r="G85" s="25" t="s">
        <v>105</v>
      </c>
      <c r="H85" s="30">
        <f t="shared" si="4"/>
        <v>0.3864000000000001</v>
      </c>
      <c r="I85" s="18">
        <f t="shared" si="7"/>
        <v>0.12104400000000004</v>
      </c>
      <c r="J85" s="19">
        <f t="shared" si="5"/>
        <v>0.12104400000000004</v>
      </c>
      <c r="L85" s="33">
        <v>0.4</v>
      </c>
      <c r="M85" s="59">
        <v>68.67391304347825</v>
      </c>
      <c r="N85" s="57">
        <f t="shared" si="6"/>
        <v>0.6867391304347825</v>
      </c>
    </row>
    <row r="86" spans="1:14" ht="15">
      <c r="A86" s="10">
        <v>79</v>
      </c>
      <c r="B86" s="68"/>
      <c r="C86" s="25" t="s">
        <v>119</v>
      </c>
      <c r="D86" s="12" t="s">
        <v>22</v>
      </c>
      <c r="E86" s="9" t="s">
        <v>0</v>
      </c>
      <c r="F86" s="16" t="s">
        <v>2</v>
      </c>
      <c r="G86" s="25" t="s">
        <v>105</v>
      </c>
      <c r="H86" s="30">
        <f t="shared" si="4"/>
        <v>0.3864000000000001</v>
      </c>
      <c r="I86" s="18">
        <f t="shared" si="7"/>
        <v>0.20949600000000007</v>
      </c>
      <c r="J86" s="19">
        <f t="shared" si="5"/>
        <v>0.20949600000000007</v>
      </c>
      <c r="L86" s="33">
        <v>0.4</v>
      </c>
      <c r="M86" s="59">
        <v>45.782608695652165</v>
      </c>
      <c r="N86" s="57">
        <f t="shared" si="6"/>
        <v>0.45782608695652166</v>
      </c>
    </row>
    <row r="87" spans="1:14" ht="15">
      <c r="A87" s="10">
        <v>80</v>
      </c>
      <c r="B87" s="47" t="s">
        <v>82</v>
      </c>
      <c r="C87" s="25" t="s">
        <v>118</v>
      </c>
      <c r="D87" s="12" t="s">
        <v>22</v>
      </c>
      <c r="E87" s="9" t="s">
        <v>0</v>
      </c>
      <c r="F87" s="16" t="s">
        <v>2</v>
      </c>
      <c r="G87" s="25" t="s">
        <v>105</v>
      </c>
      <c r="H87" s="30">
        <f t="shared" si="4"/>
        <v>0.09660000000000002</v>
      </c>
      <c r="I87" s="18">
        <f t="shared" si="7"/>
        <v>0.04184400000000002</v>
      </c>
      <c r="J87" s="19">
        <f t="shared" si="5"/>
        <v>0.04184400000000002</v>
      </c>
      <c r="L87" s="33">
        <v>0.1</v>
      </c>
      <c r="M87" s="59">
        <v>56.68322981366458</v>
      </c>
      <c r="N87" s="57">
        <f t="shared" si="6"/>
        <v>0.5668322981366458</v>
      </c>
    </row>
    <row r="88" spans="1:14" ht="15">
      <c r="A88" s="10">
        <v>81</v>
      </c>
      <c r="B88" s="47" t="s">
        <v>83</v>
      </c>
      <c r="C88" s="25" t="s">
        <v>118</v>
      </c>
      <c r="D88" s="12" t="s">
        <v>22</v>
      </c>
      <c r="E88" s="9" t="s">
        <v>0</v>
      </c>
      <c r="F88" s="16" t="s">
        <v>2</v>
      </c>
      <c r="G88" s="25" t="s">
        <v>105</v>
      </c>
      <c r="H88" s="30">
        <f t="shared" si="4"/>
        <v>0.24150000000000002</v>
      </c>
      <c r="I88" s="18">
        <f t="shared" si="7"/>
        <v>0.07442400000000005</v>
      </c>
      <c r="J88" s="19">
        <f t="shared" si="5"/>
        <v>0.07442400000000005</v>
      </c>
      <c r="L88" s="33">
        <v>0.25</v>
      </c>
      <c r="M88" s="59">
        <v>69.18260869565216</v>
      </c>
      <c r="N88" s="57">
        <f t="shared" si="6"/>
        <v>0.6918260869565216</v>
      </c>
    </row>
    <row r="89" spans="1:14" ht="15">
      <c r="A89" s="10">
        <v>82</v>
      </c>
      <c r="B89" s="47" t="s">
        <v>84</v>
      </c>
      <c r="C89" s="25" t="s">
        <v>118</v>
      </c>
      <c r="D89" s="12" t="s">
        <v>22</v>
      </c>
      <c r="E89" s="9" t="s">
        <v>0</v>
      </c>
      <c r="F89" s="16" t="s">
        <v>2</v>
      </c>
      <c r="G89" s="25" t="s">
        <v>105</v>
      </c>
      <c r="H89" s="30">
        <f t="shared" si="4"/>
        <v>0.24150000000000002</v>
      </c>
      <c r="I89" s="18">
        <f t="shared" si="7"/>
        <v>0.07302</v>
      </c>
      <c r="J89" s="19">
        <f t="shared" si="5"/>
        <v>0.07302</v>
      </c>
      <c r="L89" s="33">
        <v>0.25</v>
      </c>
      <c r="M89" s="59">
        <v>69.7639751552795</v>
      </c>
      <c r="N89" s="57">
        <f t="shared" si="6"/>
        <v>0.697639751552795</v>
      </c>
    </row>
    <row r="90" spans="1:14" ht="15">
      <c r="A90" s="10">
        <v>83</v>
      </c>
      <c r="B90" s="47" t="s">
        <v>85</v>
      </c>
      <c r="C90" s="25" t="s">
        <v>119</v>
      </c>
      <c r="D90" s="12" t="s">
        <v>22</v>
      </c>
      <c r="E90" s="9" t="s">
        <v>0</v>
      </c>
      <c r="F90" s="16" t="s">
        <v>2</v>
      </c>
      <c r="G90" s="25" t="s">
        <v>105</v>
      </c>
      <c r="H90" s="30">
        <f t="shared" si="4"/>
        <v>0.24150000000000002</v>
      </c>
      <c r="I90" s="18">
        <f t="shared" si="7"/>
        <v>0.07512600000000003</v>
      </c>
      <c r="J90" s="19">
        <f t="shared" si="5"/>
        <v>0.07512600000000003</v>
      </c>
      <c r="L90" s="33">
        <v>0.25</v>
      </c>
      <c r="M90" s="59">
        <v>68.8919254658385</v>
      </c>
      <c r="N90" s="57">
        <f t="shared" si="6"/>
        <v>0.688919254658385</v>
      </c>
    </row>
    <row r="91" spans="1:14" ht="15">
      <c r="A91" s="10">
        <v>84</v>
      </c>
      <c r="B91" s="47" t="s">
        <v>86</v>
      </c>
      <c r="C91" s="25" t="s">
        <v>118</v>
      </c>
      <c r="D91" s="12" t="s">
        <v>22</v>
      </c>
      <c r="E91" s="9" t="s">
        <v>0</v>
      </c>
      <c r="F91" s="16" t="s">
        <v>2</v>
      </c>
      <c r="G91" s="25" t="s">
        <v>105</v>
      </c>
      <c r="H91" s="30">
        <f t="shared" si="4"/>
        <v>0.3864000000000001</v>
      </c>
      <c r="I91" s="18">
        <f>H91-H91*N91</f>
        <v>0.12666000000000005</v>
      </c>
      <c r="J91" s="19">
        <f t="shared" si="5"/>
        <v>0.12666000000000005</v>
      </c>
      <c r="L91" s="33">
        <v>0.4</v>
      </c>
      <c r="M91" s="59">
        <v>67.22049689440993</v>
      </c>
      <c r="N91" s="57">
        <f t="shared" si="6"/>
        <v>0.6722049689440993</v>
      </c>
    </row>
    <row r="92" spans="1:14" ht="15">
      <c r="A92" s="10">
        <v>85</v>
      </c>
      <c r="B92" s="47" t="s">
        <v>87</v>
      </c>
      <c r="C92" s="25" t="s">
        <v>118</v>
      </c>
      <c r="D92" s="12" t="s">
        <v>22</v>
      </c>
      <c r="E92" s="9" t="s">
        <v>0</v>
      </c>
      <c r="F92" s="16" t="s">
        <v>2</v>
      </c>
      <c r="G92" s="25" t="s">
        <v>105</v>
      </c>
      <c r="H92" s="30">
        <f t="shared" si="4"/>
        <v>0.3864000000000001</v>
      </c>
      <c r="I92" s="18">
        <f>H92-H92*N92</f>
        <v>0.30918000000000007</v>
      </c>
      <c r="J92" s="19">
        <f t="shared" si="5"/>
        <v>0.30918000000000007</v>
      </c>
      <c r="L92" s="33">
        <v>0.4</v>
      </c>
      <c r="M92" s="59">
        <v>19.98447204968944</v>
      </c>
      <c r="N92" s="57">
        <f t="shared" si="6"/>
        <v>0.1998447204968944</v>
      </c>
    </row>
    <row r="93" spans="1:14" ht="15">
      <c r="A93" s="10">
        <v>86</v>
      </c>
      <c r="B93" s="47" t="s">
        <v>88</v>
      </c>
      <c r="C93" s="25" t="s">
        <v>118</v>
      </c>
      <c r="D93" s="12" t="s">
        <v>22</v>
      </c>
      <c r="E93" s="9" t="s">
        <v>0</v>
      </c>
      <c r="F93" s="16" t="s">
        <v>2</v>
      </c>
      <c r="G93" s="25" t="s">
        <v>105</v>
      </c>
      <c r="H93" s="30">
        <f t="shared" si="4"/>
        <v>0.24150000000000002</v>
      </c>
      <c r="I93" s="18">
        <f t="shared" si="7"/>
        <v>0.07442400000000005</v>
      </c>
      <c r="J93" s="19">
        <f t="shared" si="5"/>
        <v>0.07442400000000005</v>
      </c>
      <c r="L93" s="33">
        <v>0.25</v>
      </c>
      <c r="M93" s="59">
        <v>69.18260869565216</v>
      </c>
      <c r="N93" s="57">
        <f t="shared" si="6"/>
        <v>0.6918260869565216</v>
      </c>
    </row>
    <row r="94" spans="1:14" ht="15">
      <c r="A94" s="10">
        <v>87</v>
      </c>
      <c r="B94" s="47" t="s">
        <v>89</v>
      </c>
      <c r="C94" s="25" t="s">
        <v>118</v>
      </c>
      <c r="D94" s="12" t="s">
        <v>22</v>
      </c>
      <c r="E94" s="14" t="s">
        <v>0</v>
      </c>
      <c r="F94" s="16" t="s">
        <v>2</v>
      </c>
      <c r="G94" s="25" t="s">
        <v>105</v>
      </c>
      <c r="H94" s="30">
        <f t="shared" si="4"/>
        <v>0.24150000000000002</v>
      </c>
      <c r="I94" s="18">
        <f t="shared" si="7"/>
        <v>0.075828</v>
      </c>
      <c r="J94" s="19">
        <f t="shared" si="5"/>
        <v>0.075828</v>
      </c>
      <c r="L94" s="33">
        <v>0.25</v>
      </c>
      <c r="M94" s="59">
        <v>68.60124223602485</v>
      </c>
      <c r="N94" s="57">
        <f t="shared" si="6"/>
        <v>0.6860124223602484</v>
      </c>
    </row>
    <row r="95" spans="1:14" ht="15">
      <c r="A95" s="10">
        <v>88</v>
      </c>
      <c r="B95" s="47" t="s">
        <v>90</v>
      </c>
      <c r="C95" s="25" t="s">
        <v>118</v>
      </c>
      <c r="D95" s="12" t="s">
        <v>22</v>
      </c>
      <c r="E95" s="9" t="s">
        <v>0</v>
      </c>
      <c r="F95" s="16" t="s">
        <v>2</v>
      </c>
      <c r="G95" s="25" t="s">
        <v>105</v>
      </c>
      <c r="H95" s="30">
        <f t="shared" si="4"/>
        <v>0.15456</v>
      </c>
      <c r="I95" s="18">
        <f t="shared" si="7"/>
        <v>0.113844</v>
      </c>
      <c r="J95" s="19">
        <f t="shared" si="5"/>
        <v>0.113844</v>
      </c>
      <c r="L95" s="33">
        <v>0.16</v>
      </c>
      <c r="M95" s="59">
        <v>26.343167701863358</v>
      </c>
      <c r="N95" s="57">
        <f t="shared" si="6"/>
        <v>0.26343167701863357</v>
      </c>
    </row>
    <row r="96" spans="1:14" ht="15">
      <c r="A96" s="10">
        <v>89</v>
      </c>
      <c r="B96" s="47" t="s">
        <v>91</v>
      </c>
      <c r="C96" s="25" t="s">
        <v>118</v>
      </c>
      <c r="D96" s="12" t="s">
        <v>22</v>
      </c>
      <c r="E96" s="9" t="s">
        <v>0</v>
      </c>
      <c r="F96" s="16" t="s">
        <v>3</v>
      </c>
      <c r="G96" s="25" t="s">
        <v>105</v>
      </c>
      <c r="H96" s="30">
        <f t="shared" si="4"/>
        <v>0.3864000000000001</v>
      </c>
      <c r="I96" s="18">
        <f t="shared" si="7"/>
        <v>0.13999800000000004</v>
      </c>
      <c r="J96" s="19">
        <f t="shared" si="5"/>
        <v>0.13999800000000004</v>
      </c>
      <c r="L96" s="33">
        <v>0.4</v>
      </c>
      <c r="M96" s="59">
        <v>63.76863354037267</v>
      </c>
      <c r="N96" s="57">
        <f t="shared" si="6"/>
        <v>0.6376863354037267</v>
      </c>
    </row>
    <row r="97" spans="1:14" ht="15">
      <c r="A97" s="10">
        <v>90</v>
      </c>
      <c r="B97" s="47" t="s">
        <v>92</v>
      </c>
      <c r="C97" s="25" t="s">
        <v>118</v>
      </c>
      <c r="D97" s="12" t="s">
        <v>22</v>
      </c>
      <c r="E97" s="9" t="s">
        <v>0</v>
      </c>
      <c r="F97" s="16" t="s">
        <v>3</v>
      </c>
      <c r="G97" s="25" t="s">
        <v>105</v>
      </c>
      <c r="H97" s="30">
        <f t="shared" si="4"/>
        <v>0.09660000000000002</v>
      </c>
      <c r="I97" s="18">
        <f aca="true" t="shared" si="8" ref="I97:I128">H97-H97*N97</f>
        <v>0.05869200000000002</v>
      </c>
      <c r="J97" s="19">
        <f t="shared" si="5"/>
        <v>0.05869200000000002</v>
      </c>
      <c r="L97" s="33">
        <v>0.1</v>
      </c>
      <c r="M97" s="59">
        <v>39.242236024844715</v>
      </c>
      <c r="N97" s="57">
        <f t="shared" si="6"/>
        <v>0.3924223602484471</v>
      </c>
    </row>
    <row r="98" spans="1:14" ht="18.75" customHeight="1">
      <c r="A98" s="10">
        <v>91</v>
      </c>
      <c r="B98" s="47" t="s">
        <v>93</v>
      </c>
      <c r="C98" s="25" t="s">
        <v>118</v>
      </c>
      <c r="D98" s="12" t="s">
        <v>22</v>
      </c>
      <c r="E98" s="9" t="s">
        <v>0</v>
      </c>
      <c r="F98" s="16" t="s">
        <v>3</v>
      </c>
      <c r="G98" s="25" t="s">
        <v>105</v>
      </c>
      <c r="H98" s="30">
        <f t="shared" si="4"/>
        <v>0.3864000000000001</v>
      </c>
      <c r="I98" s="18">
        <f t="shared" si="8"/>
        <v>0.28531200000000007</v>
      </c>
      <c r="J98" s="19">
        <f t="shared" si="5"/>
        <v>0.28531200000000007</v>
      </c>
      <c r="L98" s="33">
        <v>0.4</v>
      </c>
      <c r="M98" s="59">
        <v>26.16149068322981</v>
      </c>
      <c r="N98" s="57">
        <f t="shared" si="6"/>
        <v>0.2616149068322981</v>
      </c>
    </row>
    <row r="99" spans="1:14" ht="15">
      <c r="A99" s="10">
        <v>92</v>
      </c>
      <c r="B99" s="47" t="s">
        <v>94</v>
      </c>
      <c r="C99" s="25" t="s">
        <v>118</v>
      </c>
      <c r="D99" s="12" t="s">
        <v>22</v>
      </c>
      <c r="E99" s="9" t="s">
        <v>0</v>
      </c>
      <c r="F99" s="16" t="s">
        <v>3</v>
      </c>
      <c r="G99" s="25" t="s">
        <v>105</v>
      </c>
      <c r="H99" s="30">
        <f t="shared" si="4"/>
        <v>0.3864000000000001</v>
      </c>
      <c r="I99" s="18">
        <f t="shared" si="8"/>
        <v>0.16176000000000004</v>
      </c>
      <c r="J99" s="19">
        <f t="shared" si="5"/>
        <v>0.16176000000000004</v>
      </c>
      <c r="L99" s="33">
        <v>0.4</v>
      </c>
      <c r="M99" s="59">
        <v>58.13664596273291</v>
      </c>
      <c r="N99" s="57">
        <f t="shared" si="6"/>
        <v>0.5813664596273291</v>
      </c>
    </row>
    <row r="100" spans="1:14" ht="15">
      <c r="A100" s="10">
        <v>93</v>
      </c>
      <c r="B100" s="47" t="s">
        <v>95</v>
      </c>
      <c r="C100" s="25" t="s">
        <v>118</v>
      </c>
      <c r="D100" s="12" t="s">
        <v>22</v>
      </c>
      <c r="E100" s="9" t="s">
        <v>0</v>
      </c>
      <c r="F100" s="16" t="s">
        <v>3</v>
      </c>
      <c r="G100" s="25" t="s">
        <v>105</v>
      </c>
      <c r="H100" s="30">
        <f t="shared" si="4"/>
        <v>0.3864000000000001</v>
      </c>
      <c r="I100" s="18">
        <f t="shared" si="8"/>
        <v>0.11683200000000005</v>
      </c>
      <c r="J100" s="19">
        <f t="shared" si="5"/>
        <v>0.11683200000000005</v>
      </c>
      <c r="L100" s="33">
        <v>0.4</v>
      </c>
      <c r="M100" s="59">
        <v>69.7639751552795</v>
      </c>
      <c r="N100" s="57">
        <f t="shared" si="6"/>
        <v>0.697639751552795</v>
      </c>
    </row>
    <row r="101" spans="1:14" ht="15">
      <c r="A101" s="10">
        <v>94</v>
      </c>
      <c r="B101" s="47" t="s">
        <v>96</v>
      </c>
      <c r="C101" s="25" t="s">
        <v>118</v>
      </c>
      <c r="D101" s="12" t="s">
        <v>22</v>
      </c>
      <c r="E101" s="9" t="s">
        <v>0</v>
      </c>
      <c r="F101" s="16" t="s">
        <v>3</v>
      </c>
      <c r="G101" s="25" t="s">
        <v>105</v>
      </c>
      <c r="H101" s="30">
        <f t="shared" si="4"/>
        <v>0.3864000000000001</v>
      </c>
      <c r="I101" s="18">
        <f t="shared" si="8"/>
        <v>0.11613000000000007</v>
      </c>
      <c r="J101" s="19">
        <f t="shared" si="5"/>
        <v>0.11613000000000007</v>
      </c>
      <c r="L101" s="33">
        <v>0.4</v>
      </c>
      <c r="M101" s="59">
        <v>69.94565217391303</v>
      </c>
      <c r="N101" s="57">
        <f t="shared" si="6"/>
        <v>0.6994565217391303</v>
      </c>
    </row>
    <row r="102" spans="1:14" ht="15">
      <c r="A102" s="10">
        <v>95</v>
      </c>
      <c r="B102" s="47" t="s">
        <v>97</v>
      </c>
      <c r="C102" s="25" t="s">
        <v>118</v>
      </c>
      <c r="D102" s="12" t="s">
        <v>22</v>
      </c>
      <c r="E102" s="9" t="s">
        <v>0</v>
      </c>
      <c r="F102" s="16" t="s">
        <v>3</v>
      </c>
      <c r="G102" s="25" t="s">
        <v>105</v>
      </c>
      <c r="H102" s="30">
        <f t="shared" si="4"/>
        <v>0.15456</v>
      </c>
      <c r="I102" s="18">
        <f t="shared" si="8"/>
        <v>0.04757520000000001</v>
      </c>
      <c r="J102" s="19">
        <f t="shared" si="5"/>
        <v>0.04757520000000001</v>
      </c>
      <c r="L102" s="33">
        <v>0.16</v>
      </c>
      <c r="M102" s="59">
        <v>69.21894409937887</v>
      </c>
      <c r="N102" s="57">
        <f t="shared" si="6"/>
        <v>0.6921894409937888</v>
      </c>
    </row>
    <row r="103" spans="1:14" ht="15">
      <c r="A103" s="10">
        <v>96</v>
      </c>
      <c r="B103" s="47" t="s">
        <v>98</v>
      </c>
      <c r="C103" s="25" t="s">
        <v>118</v>
      </c>
      <c r="D103" s="12" t="s">
        <v>22</v>
      </c>
      <c r="E103" s="9" t="s">
        <v>0</v>
      </c>
      <c r="F103" s="16" t="s">
        <v>3</v>
      </c>
      <c r="G103" s="25" t="s">
        <v>105</v>
      </c>
      <c r="H103" s="30">
        <f t="shared" si="4"/>
        <v>0.15456</v>
      </c>
      <c r="I103" s="18">
        <f t="shared" si="8"/>
        <v>0.050664000000000015</v>
      </c>
      <c r="J103" s="19">
        <f t="shared" si="5"/>
        <v>0.050664000000000015</v>
      </c>
      <c r="L103" s="33">
        <v>0.16</v>
      </c>
      <c r="M103" s="59">
        <v>67.22049689440993</v>
      </c>
      <c r="N103" s="57">
        <f t="shared" si="6"/>
        <v>0.6722049689440993</v>
      </c>
    </row>
    <row r="104" spans="1:14" ht="15">
      <c r="A104" s="10">
        <v>97</v>
      </c>
      <c r="B104" s="47" t="s">
        <v>99</v>
      </c>
      <c r="C104" s="25" t="s">
        <v>118</v>
      </c>
      <c r="D104" s="12" t="s">
        <v>22</v>
      </c>
      <c r="E104" s="9" t="s">
        <v>0</v>
      </c>
      <c r="F104" s="16" t="s">
        <v>3</v>
      </c>
      <c r="G104" s="25" t="s">
        <v>105</v>
      </c>
      <c r="H104" s="30">
        <f t="shared" si="4"/>
        <v>0.15456</v>
      </c>
      <c r="I104" s="18">
        <f t="shared" si="8"/>
        <v>0.141924</v>
      </c>
      <c r="J104" s="19">
        <f t="shared" si="5"/>
        <v>0.141924</v>
      </c>
      <c r="L104" s="33">
        <v>0.16</v>
      </c>
      <c r="M104" s="59">
        <v>8.175465838509316</v>
      </c>
      <c r="N104" s="57">
        <f t="shared" si="6"/>
        <v>0.08175465838509316</v>
      </c>
    </row>
    <row r="105" spans="1:14" ht="15">
      <c r="A105" s="10">
        <v>98</v>
      </c>
      <c r="B105" s="47" t="s">
        <v>100</v>
      </c>
      <c r="C105" s="25" t="s">
        <v>118</v>
      </c>
      <c r="D105" s="12" t="s">
        <v>22</v>
      </c>
      <c r="E105" s="9" t="s">
        <v>0</v>
      </c>
      <c r="F105" s="16" t="s">
        <v>3</v>
      </c>
      <c r="G105" s="25" t="s">
        <v>105</v>
      </c>
      <c r="H105" s="30">
        <f t="shared" si="4"/>
        <v>0.24150000000000002</v>
      </c>
      <c r="I105" s="18">
        <f t="shared" si="8"/>
        <v>0.07477499999999998</v>
      </c>
      <c r="J105" s="19">
        <f t="shared" si="5"/>
        <v>0.07477499999999998</v>
      </c>
      <c r="L105" s="33">
        <v>0.25</v>
      </c>
      <c r="M105" s="59">
        <v>69.03726708074535</v>
      </c>
      <c r="N105" s="57">
        <f t="shared" si="6"/>
        <v>0.6903726708074536</v>
      </c>
    </row>
    <row r="106" spans="1:14" ht="15">
      <c r="A106" s="10">
        <v>99</v>
      </c>
      <c r="B106" s="67" t="s">
        <v>101</v>
      </c>
      <c r="C106" s="25" t="s">
        <v>118</v>
      </c>
      <c r="D106" s="12" t="s">
        <v>22</v>
      </c>
      <c r="E106" s="9" t="s">
        <v>0</v>
      </c>
      <c r="F106" s="16" t="s">
        <v>3</v>
      </c>
      <c r="G106" s="25" t="s">
        <v>105</v>
      </c>
      <c r="H106" s="30">
        <f t="shared" si="4"/>
        <v>0.9660000000000001</v>
      </c>
      <c r="I106" s="18">
        <f t="shared" si="8"/>
        <v>0.9309000000000001</v>
      </c>
      <c r="J106" s="19">
        <f t="shared" si="5"/>
        <v>0.9309000000000001</v>
      </c>
      <c r="L106" s="33">
        <v>1</v>
      </c>
      <c r="M106" s="59">
        <v>3.633540372670808</v>
      </c>
      <c r="N106" s="57">
        <f t="shared" si="6"/>
        <v>0.03633540372670808</v>
      </c>
    </row>
    <row r="107" spans="1:14" ht="15">
      <c r="A107" s="10">
        <v>100</v>
      </c>
      <c r="B107" s="68"/>
      <c r="C107" s="25" t="s">
        <v>119</v>
      </c>
      <c r="D107" s="12" t="s">
        <v>22</v>
      </c>
      <c r="E107" s="9" t="s">
        <v>0</v>
      </c>
      <c r="F107" s="16" t="s">
        <v>3</v>
      </c>
      <c r="G107" s="25" t="s">
        <v>105</v>
      </c>
      <c r="H107" s="30">
        <f t="shared" si="4"/>
        <v>0.9660000000000001</v>
      </c>
      <c r="I107" s="18">
        <f t="shared" si="8"/>
        <v>0.7076640000000001</v>
      </c>
      <c r="J107" s="19">
        <f t="shared" si="5"/>
        <v>0.7076640000000001</v>
      </c>
      <c r="L107" s="33">
        <v>1</v>
      </c>
      <c r="M107" s="59">
        <v>26.74285714285714</v>
      </c>
      <c r="N107" s="57">
        <f t="shared" si="6"/>
        <v>0.2674285714285714</v>
      </c>
    </row>
    <row r="108" spans="1:14" ht="15">
      <c r="A108" s="10">
        <v>101</v>
      </c>
      <c r="B108" s="47" t="s">
        <v>114</v>
      </c>
      <c r="C108" s="25" t="s">
        <v>118</v>
      </c>
      <c r="D108" s="12" t="s">
        <v>22</v>
      </c>
      <c r="E108" s="9" t="s">
        <v>0</v>
      </c>
      <c r="F108" s="16" t="s">
        <v>180</v>
      </c>
      <c r="G108" s="25" t="s">
        <v>105</v>
      </c>
      <c r="H108" s="30">
        <f t="shared" si="4"/>
        <v>0.24150000000000002</v>
      </c>
      <c r="I108" s="18">
        <f t="shared" si="8"/>
        <v>0.12672300000000003</v>
      </c>
      <c r="J108" s="19">
        <f t="shared" si="5"/>
        <v>0.12672300000000003</v>
      </c>
      <c r="L108" s="33">
        <v>0.25</v>
      </c>
      <c r="M108" s="59">
        <v>47.526708074534156</v>
      </c>
      <c r="N108" s="57">
        <f t="shared" si="6"/>
        <v>0.4752670807453416</v>
      </c>
    </row>
    <row r="109" spans="1:14" ht="15">
      <c r="A109" s="10">
        <v>102</v>
      </c>
      <c r="B109" s="47" t="s">
        <v>115</v>
      </c>
      <c r="C109" s="25" t="s">
        <v>118</v>
      </c>
      <c r="D109" s="12" t="s">
        <v>22</v>
      </c>
      <c r="E109" s="9" t="s">
        <v>0</v>
      </c>
      <c r="F109" s="16" t="s">
        <v>180</v>
      </c>
      <c r="G109" s="25" t="s">
        <v>105</v>
      </c>
      <c r="H109" s="30">
        <f t="shared" si="4"/>
        <v>0.3864000000000001</v>
      </c>
      <c r="I109" s="18">
        <f t="shared" si="8"/>
        <v>0.2639712000000001</v>
      </c>
      <c r="J109" s="19">
        <f t="shared" si="5"/>
        <v>0.2639712000000001</v>
      </c>
      <c r="L109" s="33">
        <v>0.4</v>
      </c>
      <c r="M109" s="59">
        <v>31.68447204968944</v>
      </c>
      <c r="N109" s="57">
        <f t="shared" si="6"/>
        <v>0.3168447204968944</v>
      </c>
    </row>
    <row r="110" spans="1:14" ht="15">
      <c r="A110" s="10">
        <v>103</v>
      </c>
      <c r="B110" s="47" t="s">
        <v>116</v>
      </c>
      <c r="C110" s="25" t="s">
        <v>118</v>
      </c>
      <c r="D110" s="12" t="s">
        <v>22</v>
      </c>
      <c r="E110" s="9" t="s">
        <v>0</v>
      </c>
      <c r="F110" s="16" t="s">
        <v>180</v>
      </c>
      <c r="G110" s="25" t="s">
        <v>105</v>
      </c>
      <c r="H110" s="30">
        <f t="shared" si="4"/>
        <v>0.24150000000000002</v>
      </c>
      <c r="I110" s="18">
        <f t="shared" si="8"/>
        <v>0.146028</v>
      </c>
      <c r="J110" s="19">
        <f t="shared" si="5"/>
        <v>0.146028</v>
      </c>
      <c r="L110" s="33">
        <v>0.25</v>
      </c>
      <c r="M110" s="59">
        <v>39.53291925465839</v>
      </c>
      <c r="N110" s="57">
        <f t="shared" si="6"/>
        <v>0.3953291925465839</v>
      </c>
    </row>
    <row r="111" spans="1:14" ht="15">
      <c r="A111" s="10">
        <v>104</v>
      </c>
      <c r="B111" s="47" t="s">
        <v>106</v>
      </c>
      <c r="C111" s="25" t="s">
        <v>118</v>
      </c>
      <c r="D111" s="12" t="s">
        <v>22</v>
      </c>
      <c r="E111" s="9" t="s">
        <v>0</v>
      </c>
      <c r="F111" s="16" t="s">
        <v>180</v>
      </c>
      <c r="G111" s="25" t="s">
        <v>105</v>
      </c>
      <c r="H111" s="30">
        <f t="shared" si="4"/>
        <v>0.6085800000000001</v>
      </c>
      <c r="I111" s="18">
        <f t="shared" si="8"/>
        <v>0.3675483000000001</v>
      </c>
      <c r="J111" s="19">
        <f t="shared" si="5"/>
        <v>0.3675483000000001</v>
      </c>
      <c r="L111" s="33">
        <v>0.63</v>
      </c>
      <c r="M111" s="59">
        <v>39.605590062111794</v>
      </c>
      <c r="N111" s="57">
        <f t="shared" si="6"/>
        <v>0.39605590062111795</v>
      </c>
    </row>
    <row r="112" spans="1:14" ht="15">
      <c r="A112" s="10">
        <v>105</v>
      </c>
      <c r="B112" s="49" t="s">
        <v>107</v>
      </c>
      <c r="C112" s="25" t="s">
        <v>118</v>
      </c>
      <c r="D112" s="12" t="s">
        <v>22</v>
      </c>
      <c r="E112" s="9" t="s">
        <v>0</v>
      </c>
      <c r="F112" s="16" t="s">
        <v>180</v>
      </c>
      <c r="G112" s="25" t="s">
        <v>105</v>
      </c>
      <c r="H112" s="30">
        <f t="shared" si="4"/>
        <v>0.6085800000000001</v>
      </c>
      <c r="I112" s="18">
        <f t="shared" si="8"/>
        <v>0.5360493600000001</v>
      </c>
      <c r="J112" s="19">
        <f t="shared" si="5"/>
        <v>0.5360493600000001</v>
      </c>
      <c r="L112" s="33">
        <v>0.63</v>
      </c>
      <c r="M112" s="59">
        <v>11.918012422360249</v>
      </c>
      <c r="N112" s="57">
        <f t="shared" si="6"/>
        <v>0.1191801242236025</v>
      </c>
    </row>
    <row r="113" spans="1:14" ht="15">
      <c r="A113" s="10">
        <v>106</v>
      </c>
      <c r="B113" s="47" t="s">
        <v>108</v>
      </c>
      <c r="C113" s="25" t="s">
        <v>118</v>
      </c>
      <c r="D113" s="12" t="s">
        <v>22</v>
      </c>
      <c r="E113" s="9" t="s">
        <v>0</v>
      </c>
      <c r="F113" s="16" t="s">
        <v>180</v>
      </c>
      <c r="G113" s="25" t="s">
        <v>105</v>
      </c>
      <c r="H113" s="30">
        <f t="shared" si="4"/>
        <v>0.24150000000000002</v>
      </c>
      <c r="I113" s="18">
        <f t="shared" si="8"/>
        <v>0.15960000000000002</v>
      </c>
      <c r="J113" s="19">
        <f t="shared" si="5"/>
        <v>0.15960000000000002</v>
      </c>
      <c r="L113" s="33">
        <v>0.25</v>
      </c>
      <c r="M113" s="59">
        <v>33.91304347826087</v>
      </c>
      <c r="N113" s="57">
        <f t="shared" si="6"/>
        <v>0.3391304347826087</v>
      </c>
    </row>
    <row r="114" spans="1:14" ht="30">
      <c r="A114" s="10">
        <v>107</v>
      </c>
      <c r="B114" s="50" t="s">
        <v>109</v>
      </c>
      <c r="C114" s="25" t="s">
        <v>118</v>
      </c>
      <c r="D114" s="12" t="s">
        <v>22</v>
      </c>
      <c r="E114" s="9" t="s">
        <v>0</v>
      </c>
      <c r="F114" s="16" t="s">
        <v>180</v>
      </c>
      <c r="G114" s="25" t="s">
        <v>105</v>
      </c>
      <c r="H114" s="30">
        <f t="shared" si="4"/>
        <v>0.3864000000000001</v>
      </c>
      <c r="I114" s="18">
        <f t="shared" si="8"/>
        <v>0.3672342857142858</v>
      </c>
      <c r="J114" s="19">
        <f t="shared" si="5"/>
        <v>0.3672342857142858</v>
      </c>
      <c r="L114" s="33">
        <v>0.4</v>
      </c>
      <c r="M114" s="59">
        <v>4.9600709849157045</v>
      </c>
      <c r="N114" s="57">
        <f t="shared" si="6"/>
        <v>0.04960070984915704</v>
      </c>
    </row>
    <row r="115" spans="1:14" ht="30">
      <c r="A115" s="10">
        <v>108</v>
      </c>
      <c r="B115" s="49" t="s">
        <v>110</v>
      </c>
      <c r="C115" s="25" t="s">
        <v>118</v>
      </c>
      <c r="D115" s="12" t="s">
        <v>22</v>
      </c>
      <c r="E115" s="9" t="s">
        <v>0</v>
      </c>
      <c r="F115" s="16" t="s">
        <v>180</v>
      </c>
      <c r="G115" s="25" t="s">
        <v>105</v>
      </c>
      <c r="H115" s="30">
        <f t="shared" si="4"/>
        <v>0.24150000000000002</v>
      </c>
      <c r="I115" s="18">
        <f t="shared" si="8"/>
        <v>0.13198800000000002</v>
      </c>
      <c r="J115" s="19">
        <f t="shared" si="5"/>
        <v>0.13198800000000002</v>
      </c>
      <c r="L115" s="33">
        <v>0.25</v>
      </c>
      <c r="M115" s="59">
        <v>45.34658385093167</v>
      </c>
      <c r="N115" s="57">
        <f t="shared" si="6"/>
        <v>0.4534658385093167</v>
      </c>
    </row>
    <row r="116" spans="1:14" ht="30">
      <c r="A116" s="10">
        <v>109</v>
      </c>
      <c r="B116" s="47" t="s">
        <v>111</v>
      </c>
      <c r="C116" s="25" t="s">
        <v>118</v>
      </c>
      <c r="D116" s="12" t="s">
        <v>22</v>
      </c>
      <c r="E116" s="9" t="s">
        <v>0</v>
      </c>
      <c r="F116" s="16" t="s">
        <v>180</v>
      </c>
      <c r="G116" s="25" t="s">
        <v>105</v>
      </c>
      <c r="H116" s="30">
        <f t="shared" si="4"/>
        <v>0.24150000000000002</v>
      </c>
      <c r="I116" s="18">
        <f t="shared" si="8"/>
        <v>0.19236000000000003</v>
      </c>
      <c r="J116" s="19">
        <f t="shared" si="5"/>
        <v>0.19236000000000003</v>
      </c>
      <c r="L116" s="33">
        <v>0.25</v>
      </c>
      <c r="M116" s="59">
        <v>20.347826086956516</v>
      </c>
      <c r="N116" s="57">
        <f t="shared" si="6"/>
        <v>0.20347826086956516</v>
      </c>
    </row>
    <row r="117" spans="1:14" ht="30">
      <c r="A117" s="10">
        <v>110</v>
      </c>
      <c r="B117" s="47" t="s">
        <v>112</v>
      </c>
      <c r="C117" s="25" t="s">
        <v>118</v>
      </c>
      <c r="D117" s="12" t="s">
        <v>22</v>
      </c>
      <c r="E117" s="9" t="s">
        <v>0</v>
      </c>
      <c r="F117" s="16" t="s">
        <v>180</v>
      </c>
      <c r="G117" s="25" t="s">
        <v>105</v>
      </c>
      <c r="H117" s="30">
        <f t="shared" si="4"/>
        <v>0.15456</v>
      </c>
      <c r="I117" s="18">
        <f t="shared" si="8"/>
        <v>0.14242944000000002</v>
      </c>
      <c r="J117" s="19">
        <f t="shared" si="5"/>
        <v>0.14242944000000002</v>
      </c>
      <c r="L117" s="33">
        <v>0.16</v>
      </c>
      <c r="M117" s="59">
        <v>7.848447204968943</v>
      </c>
      <c r="N117" s="57">
        <f t="shared" si="6"/>
        <v>0.07848447204968943</v>
      </c>
    </row>
    <row r="118" spans="1:14" ht="15">
      <c r="A118" s="10">
        <v>111</v>
      </c>
      <c r="B118" s="63" t="s">
        <v>123</v>
      </c>
      <c r="C118" s="25" t="s">
        <v>118</v>
      </c>
      <c r="D118" s="12" t="s">
        <v>22</v>
      </c>
      <c r="E118" s="9" t="s">
        <v>0</v>
      </c>
      <c r="F118" s="16" t="s">
        <v>1</v>
      </c>
      <c r="G118" s="25" t="s">
        <v>105</v>
      </c>
      <c r="H118" s="30">
        <f t="shared" si="4"/>
        <v>0.6085800000000001</v>
      </c>
      <c r="I118" s="18">
        <f t="shared" si="8"/>
        <v>0.4069306684800001</v>
      </c>
      <c r="J118" s="19">
        <f t="shared" si="5"/>
        <v>0.4069306684800001</v>
      </c>
      <c r="L118" s="34">
        <f>630/1000</f>
        <v>0.63</v>
      </c>
      <c r="M118" s="59">
        <v>33.1344</v>
      </c>
      <c r="N118" s="57">
        <f t="shared" si="6"/>
        <v>0.33134399999999997</v>
      </c>
    </row>
    <row r="119" spans="1:14" ht="15">
      <c r="A119" s="10">
        <v>112</v>
      </c>
      <c r="B119" s="63"/>
      <c r="C119" s="25" t="s">
        <v>119</v>
      </c>
      <c r="D119" s="12" t="s">
        <v>22</v>
      </c>
      <c r="E119" s="9" t="s">
        <v>0</v>
      </c>
      <c r="F119" s="16" t="s">
        <v>1</v>
      </c>
      <c r="G119" s="25" t="s">
        <v>105</v>
      </c>
      <c r="H119" s="30">
        <f t="shared" si="4"/>
        <v>0.6085800000000001</v>
      </c>
      <c r="I119" s="18">
        <f t="shared" si="8"/>
        <v>0.5418263812500002</v>
      </c>
      <c r="J119" s="19">
        <f t="shared" si="5"/>
        <v>0.5418263812500002</v>
      </c>
      <c r="L119" s="34">
        <f>630/1000</f>
        <v>0.63</v>
      </c>
      <c r="M119" s="59">
        <v>10.968750000000002</v>
      </c>
      <c r="N119" s="57">
        <f t="shared" si="6"/>
        <v>0.10968750000000002</v>
      </c>
    </row>
    <row r="120" spans="1:14" ht="15">
      <c r="A120" s="10">
        <v>113</v>
      </c>
      <c r="B120" s="63" t="s">
        <v>124</v>
      </c>
      <c r="C120" s="25" t="s">
        <v>118</v>
      </c>
      <c r="D120" s="12" t="s">
        <v>22</v>
      </c>
      <c r="E120" s="9" t="s">
        <v>0</v>
      </c>
      <c r="F120" s="16" t="s">
        <v>1</v>
      </c>
      <c r="G120" s="25" t="s">
        <v>105</v>
      </c>
      <c r="H120" s="30">
        <f t="shared" si="4"/>
        <v>0.15456</v>
      </c>
      <c r="I120" s="18">
        <f t="shared" si="8"/>
        <v>0.052431168</v>
      </c>
      <c r="J120" s="19">
        <f t="shared" si="5"/>
        <v>0.052431168</v>
      </c>
      <c r="L120" s="34">
        <v>0.16</v>
      </c>
      <c r="M120" s="59">
        <v>66.07714285714286</v>
      </c>
      <c r="N120" s="57">
        <f t="shared" si="6"/>
        <v>0.6607714285714286</v>
      </c>
    </row>
    <row r="121" spans="1:14" ht="15">
      <c r="A121" s="10">
        <v>114</v>
      </c>
      <c r="B121" s="63"/>
      <c r="C121" s="25" t="s">
        <v>119</v>
      </c>
      <c r="D121" s="12" t="s">
        <v>22</v>
      </c>
      <c r="E121" s="9" t="s">
        <v>0</v>
      </c>
      <c r="F121" s="16" t="s">
        <v>1</v>
      </c>
      <c r="G121" s="25" t="s">
        <v>105</v>
      </c>
      <c r="H121" s="30">
        <f t="shared" si="4"/>
        <v>0.15456</v>
      </c>
      <c r="I121" s="18">
        <f t="shared" si="8"/>
        <v>0.05811455999999998</v>
      </c>
      <c r="J121" s="19">
        <f t="shared" si="5"/>
        <v>0.05811455999999998</v>
      </c>
      <c r="L121" s="34">
        <v>0.16</v>
      </c>
      <c r="M121" s="59">
        <v>62.40000000000001</v>
      </c>
      <c r="N121" s="57">
        <f t="shared" si="6"/>
        <v>0.6240000000000001</v>
      </c>
    </row>
    <row r="122" spans="1:14" ht="15">
      <c r="A122" s="10">
        <v>115</v>
      </c>
      <c r="B122" s="63" t="s">
        <v>125</v>
      </c>
      <c r="C122" s="25" t="s">
        <v>118</v>
      </c>
      <c r="D122" s="12" t="s">
        <v>22</v>
      </c>
      <c r="E122" s="9" t="s">
        <v>0</v>
      </c>
      <c r="F122" s="16" t="s">
        <v>1</v>
      </c>
      <c r="G122" s="25" t="s">
        <v>105</v>
      </c>
      <c r="H122" s="30">
        <f t="shared" si="4"/>
        <v>0.6085800000000001</v>
      </c>
      <c r="I122" s="18">
        <f t="shared" si="8"/>
        <v>0.2267493007500001</v>
      </c>
      <c r="J122" s="19">
        <f t="shared" si="5"/>
        <v>0.2267493007500001</v>
      </c>
      <c r="L122" s="34">
        <v>0.63</v>
      </c>
      <c r="M122" s="59">
        <v>62.741249999999994</v>
      </c>
      <c r="N122" s="57">
        <f t="shared" si="6"/>
        <v>0.6274124999999999</v>
      </c>
    </row>
    <row r="123" spans="1:14" ht="15">
      <c r="A123" s="10">
        <v>116</v>
      </c>
      <c r="B123" s="63"/>
      <c r="C123" s="25" t="s">
        <v>119</v>
      </c>
      <c r="D123" s="12" t="s">
        <v>22</v>
      </c>
      <c r="E123" s="9" t="s">
        <v>0</v>
      </c>
      <c r="F123" s="16" t="s">
        <v>1</v>
      </c>
      <c r="G123" s="25" t="s">
        <v>105</v>
      </c>
      <c r="H123" s="30">
        <f t="shared" si="4"/>
        <v>0.6085800000000001</v>
      </c>
      <c r="I123" s="18">
        <f t="shared" si="8"/>
        <v>0.21873886650000002</v>
      </c>
      <c r="J123" s="19">
        <f t="shared" si="5"/>
        <v>0.21873886650000002</v>
      </c>
      <c r="L123" s="34">
        <v>0.63</v>
      </c>
      <c r="M123" s="59">
        <v>64.0575</v>
      </c>
      <c r="N123" s="57">
        <f>M123/100</f>
        <v>0.640575</v>
      </c>
    </row>
    <row r="124" spans="1:14" ht="15">
      <c r="A124" s="10">
        <v>117</v>
      </c>
      <c r="B124" s="64" t="s">
        <v>126</v>
      </c>
      <c r="C124" s="25" t="s">
        <v>118</v>
      </c>
      <c r="D124" s="12" t="s">
        <v>22</v>
      </c>
      <c r="E124" s="9" t="s">
        <v>0</v>
      </c>
      <c r="F124" s="16" t="s">
        <v>1</v>
      </c>
      <c r="G124" s="25" t="s">
        <v>105</v>
      </c>
      <c r="H124" s="30">
        <f t="shared" si="4"/>
        <v>0.3864000000000001</v>
      </c>
      <c r="I124" s="18">
        <f t="shared" si="8"/>
        <v>0.19264800000000004</v>
      </c>
      <c r="J124" s="19">
        <f t="shared" si="5"/>
        <v>0.19264800000000004</v>
      </c>
      <c r="L124" s="34">
        <v>0.4</v>
      </c>
      <c r="M124" s="59">
        <v>50.142857142857146</v>
      </c>
      <c r="N124" s="57">
        <f t="shared" si="6"/>
        <v>0.5014285714285714</v>
      </c>
    </row>
    <row r="125" spans="1:14" ht="15">
      <c r="A125" s="10">
        <v>118</v>
      </c>
      <c r="B125" s="63"/>
      <c r="C125" s="25" t="s">
        <v>119</v>
      </c>
      <c r="D125" s="12" t="s">
        <v>22</v>
      </c>
      <c r="E125" s="9" t="s">
        <v>0</v>
      </c>
      <c r="F125" s="16" t="s">
        <v>1</v>
      </c>
      <c r="G125" s="25" t="s">
        <v>105</v>
      </c>
      <c r="H125" s="30">
        <f t="shared" si="4"/>
        <v>0.3864000000000001</v>
      </c>
      <c r="I125" s="18">
        <f t="shared" si="8"/>
        <v>0.16681440000000003</v>
      </c>
      <c r="J125" s="19">
        <f t="shared" si="5"/>
        <v>0.16681440000000003</v>
      </c>
      <c r="L125" s="34">
        <v>0.4</v>
      </c>
      <c r="M125" s="59">
        <v>56.82857142857143</v>
      </c>
      <c r="N125" s="57">
        <f t="shared" si="6"/>
        <v>0.5682857142857143</v>
      </c>
    </row>
    <row r="126" spans="1:14" ht="15">
      <c r="A126" s="10">
        <v>119</v>
      </c>
      <c r="B126" s="63" t="s">
        <v>127</v>
      </c>
      <c r="C126" s="25" t="s">
        <v>118</v>
      </c>
      <c r="D126" s="12" t="s">
        <v>22</v>
      </c>
      <c r="E126" s="9" t="s">
        <v>0</v>
      </c>
      <c r="F126" s="16" t="s">
        <v>1</v>
      </c>
      <c r="G126" s="25" t="s">
        <v>105</v>
      </c>
      <c r="H126" s="30">
        <f t="shared" si="4"/>
        <v>0.3864000000000001</v>
      </c>
      <c r="I126" s="18">
        <f t="shared" si="8"/>
        <v>0.12870984000000008</v>
      </c>
      <c r="J126" s="19">
        <f t="shared" si="5"/>
        <v>0.12870984000000008</v>
      </c>
      <c r="L126" s="34">
        <v>0.4</v>
      </c>
      <c r="M126" s="59">
        <v>66.69</v>
      </c>
      <c r="N126" s="57">
        <f t="shared" si="6"/>
        <v>0.6668999999999999</v>
      </c>
    </row>
    <row r="127" spans="1:14" ht="15">
      <c r="A127" s="10">
        <v>120</v>
      </c>
      <c r="B127" s="63"/>
      <c r="C127" s="25" t="s">
        <v>119</v>
      </c>
      <c r="D127" s="12" t="s">
        <v>22</v>
      </c>
      <c r="E127" s="9" t="s">
        <v>0</v>
      </c>
      <c r="F127" s="16" t="s">
        <v>1</v>
      </c>
      <c r="G127" s="25" t="s">
        <v>105</v>
      </c>
      <c r="H127" s="30">
        <f t="shared" si="4"/>
        <v>0.3864000000000001</v>
      </c>
      <c r="I127" s="18">
        <f t="shared" si="8"/>
        <v>0.13752555600000008</v>
      </c>
      <c r="J127" s="19">
        <f t="shared" si="5"/>
        <v>0.13752555600000008</v>
      </c>
      <c r="L127" s="34">
        <v>0.4</v>
      </c>
      <c r="M127" s="59">
        <v>64.40849999999999</v>
      </c>
      <c r="N127" s="57">
        <f t="shared" si="6"/>
        <v>0.6440849999999999</v>
      </c>
    </row>
    <row r="128" spans="1:14" ht="15">
      <c r="A128" s="10">
        <v>121</v>
      </c>
      <c r="B128" s="63" t="s">
        <v>128</v>
      </c>
      <c r="C128" s="25" t="s">
        <v>118</v>
      </c>
      <c r="D128" s="12" t="s">
        <v>22</v>
      </c>
      <c r="E128" s="9" t="s">
        <v>0</v>
      </c>
      <c r="F128" s="16" t="s">
        <v>1</v>
      </c>
      <c r="G128" s="25" t="s">
        <v>105</v>
      </c>
      <c r="H128" s="30">
        <f t="shared" si="4"/>
        <v>0.6085800000000001</v>
      </c>
      <c r="I128" s="18">
        <f t="shared" si="8"/>
        <v>0.3330210618000001</v>
      </c>
      <c r="J128" s="19">
        <f t="shared" si="5"/>
        <v>0.3330210618000001</v>
      </c>
      <c r="L128" s="34">
        <v>0.63</v>
      </c>
      <c r="M128" s="59">
        <v>45.279</v>
      </c>
      <c r="N128" s="57">
        <f t="shared" si="6"/>
        <v>0.45279</v>
      </c>
    </row>
    <row r="129" spans="1:14" ht="15">
      <c r="A129" s="10">
        <v>122</v>
      </c>
      <c r="B129" s="63"/>
      <c r="C129" s="25" t="s">
        <v>119</v>
      </c>
      <c r="D129" s="12" t="s">
        <v>22</v>
      </c>
      <c r="E129" s="9" t="s">
        <v>0</v>
      </c>
      <c r="F129" s="16" t="s">
        <v>1</v>
      </c>
      <c r="G129" s="25" t="s">
        <v>105</v>
      </c>
      <c r="H129" s="30">
        <f t="shared" si="4"/>
        <v>0.6085800000000001</v>
      </c>
      <c r="I129" s="18">
        <f aca="true" t="shared" si="9" ref="I129:I160">H129-H129*N129</f>
        <v>0.21339857700000003</v>
      </c>
      <c r="J129" s="19">
        <f>I129</f>
        <v>0.21339857700000003</v>
      </c>
      <c r="L129" s="34">
        <v>0.63</v>
      </c>
      <c r="M129" s="59">
        <v>64.935</v>
      </c>
      <c r="N129" s="57">
        <f t="shared" si="6"/>
        <v>0.64935</v>
      </c>
    </row>
    <row r="130" spans="1:14" ht="15">
      <c r="A130" s="10">
        <v>123</v>
      </c>
      <c r="B130" s="63" t="s">
        <v>129</v>
      </c>
      <c r="C130" s="25" t="s">
        <v>118</v>
      </c>
      <c r="D130" s="12" t="s">
        <v>22</v>
      </c>
      <c r="E130" s="9" t="s">
        <v>0</v>
      </c>
      <c r="F130" s="16" t="s">
        <v>1</v>
      </c>
      <c r="G130" s="25" t="s">
        <v>105</v>
      </c>
      <c r="H130" s="30">
        <f t="shared" si="4"/>
        <v>0.6085800000000001</v>
      </c>
      <c r="I130" s="18">
        <f t="shared" si="9"/>
        <v>0.21119464800000004</v>
      </c>
      <c r="J130" s="19">
        <f aca="true" t="shared" si="10" ref="J130:J193">I130</f>
        <v>0.21119464800000004</v>
      </c>
      <c r="L130" s="34">
        <v>0.63</v>
      </c>
      <c r="M130" s="59">
        <v>65.29714285714286</v>
      </c>
      <c r="N130" s="57">
        <f t="shared" si="6"/>
        <v>0.6529714285714285</v>
      </c>
    </row>
    <row r="131" spans="1:14" ht="15.75" thickBot="1">
      <c r="A131" s="10">
        <v>124</v>
      </c>
      <c r="B131" s="65"/>
      <c r="C131" s="25" t="s">
        <v>119</v>
      </c>
      <c r="D131" s="12" t="s">
        <v>22</v>
      </c>
      <c r="E131" s="9" t="s">
        <v>0</v>
      </c>
      <c r="F131" s="16" t="s">
        <v>1</v>
      </c>
      <c r="G131" s="25" t="s">
        <v>105</v>
      </c>
      <c r="H131" s="30">
        <f t="shared" si="4"/>
        <v>0.6085800000000001</v>
      </c>
      <c r="I131" s="18">
        <f t="shared" si="9"/>
        <v>0.2830766400000001</v>
      </c>
      <c r="J131" s="19">
        <f t="shared" si="10"/>
        <v>0.2830766400000001</v>
      </c>
      <c r="L131" s="34">
        <v>0.63</v>
      </c>
      <c r="M131" s="59">
        <v>53.48571428571428</v>
      </c>
      <c r="N131" s="57">
        <f t="shared" si="6"/>
        <v>0.5348571428571428</v>
      </c>
    </row>
    <row r="132" spans="1:14" ht="15">
      <c r="A132" s="10">
        <v>125</v>
      </c>
      <c r="B132" s="66" t="s">
        <v>130</v>
      </c>
      <c r="C132" s="25" t="s">
        <v>118</v>
      </c>
      <c r="D132" s="12" t="s">
        <v>22</v>
      </c>
      <c r="E132" s="9" t="s">
        <v>0</v>
      </c>
      <c r="F132" s="16" t="s">
        <v>2</v>
      </c>
      <c r="G132" s="25" t="s">
        <v>105</v>
      </c>
      <c r="H132" s="30">
        <f t="shared" si="4"/>
        <v>0.6085800000000001</v>
      </c>
      <c r="I132" s="18">
        <f t="shared" si="9"/>
        <v>0.2017008</v>
      </c>
      <c r="J132" s="19">
        <f t="shared" si="10"/>
        <v>0.2017008</v>
      </c>
      <c r="L132" s="34">
        <v>0.63</v>
      </c>
      <c r="M132" s="59">
        <v>66.85714285714286</v>
      </c>
      <c r="N132" s="57">
        <f t="shared" si="6"/>
        <v>0.6685714285714286</v>
      </c>
    </row>
    <row r="133" spans="1:14" ht="15">
      <c r="A133" s="10">
        <v>126</v>
      </c>
      <c r="B133" s="63"/>
      <c r="C133" s="25" t="s">
        <v>119</v>
      </c>
      <c r="D133" s="12" t="s">
        <v>22</v>
      </c>
      <c r="E133" s="9" t="s">
        <v>0</v>
      </c>
      <c r="F133" s="16" t="s">
        <v>2</v>
      </c>
      <c r="G133" s="25" t="s">
        <v>105</v>
      </c>
      <c r="H133" s="30">
        <f t="shared" si="4"/>
        <v>0.6085800000000001</v>
      </c>
      <c r="I133" s="18">
        <f t="shared" si="9"/>
        <v>0.21661970400000008</v>
      </c>
      <c r="J133" s="19">
        <f t="shared" si="10"/>
        <v>0.21661970400000008</v>
      </c>
      <c r="L133" s="34">
        <v>0.63</v>
      </c>
      <c r="M133" s="59">
        <v>64.40571428571428</v>
      </c>
      <c r="N133" s="57">
        <f t="shared" si="6"/>
        <v>0.6440571428571428</v>
      </c>
    </row>
    <row r="134" spans="1:14" ht="15">
      <c r="A134" s="10">
        <v>127</v>
      </c>
      <c r="B134" s="63" t="s">
        <v>131</v>
      </c>
      <c r="C134" s="25" t="s">
        <v>118</v>
      </c>
      <c r="D134" s="12" t="s">
        <v>22</v>
      </c>
      <c r="E134" s="9" t="s">
        <v>0</v>
      </c>
      <c r="F134" s="16" t="s">
        <v>2</v>
      </c>
      <c r="G134" s="25" t="s">
        <v>105</v>
      </c>
      <c r="H134" s="30">
        <f t="shared" si="4"/>
        <v>0.6085800000000001</v>
      </c>
      <c r="I134" s="18">
        <f t="shared" si="9"/>
        <v>0.2830766400000001</v>
      </c>
      <c r="J134" s="19">
        <f t="shared" si="10"/>
        <v>0.2830766400000001</v>
      </c>
      <c r="L134" s="34">
        <v>0.63</v>
      </c>
      <c r="M134" s="59">
        <v>53.48571428571428</v>
      </c>
      <c r="N134" s="57">
        <f t="shared" si="6"/>
        <v>0.5348571428571428</v>
      </c>
    </row>
    <row r="135" spans="1:14" ht="15">
      <c r="A135" s="10">
        <v>128</v>
      </c>
      <c r="B135" s="63"/>
      <c r="C135" s="25" t="s">
        <v>119</v>
      </c>
      <c r="D135" s="12" t="s">
        <v>22</v>
      </c>
      <c r="E135" s="9" t="s">
        <v>0</v>
      </c>
      <c r="F135" s="16" t="s">
        <v>2</v>
      </c>
      <c r="G135" s="25" t="s">
        <v>105</v>
      </c>
      <c r="H135" s="30">
        <f t="shared" si="4"/>
        <v>0.6085800000000001</v>
      </c>
      <c r="I135" s="18">
        <f t="shared" si="9"/>
        <v>0.33732720000000005</v>
      </c>
      <c r="J135" s="19">
        <f t="shared" si="10"/>
        <v>0.33732720000000005</v>
      </c>
      <c r="L135" s="34">
        <v>0.63</v>
      </c>
      <c r="M135" s="59">
        <v>44.57142857142858</v>
      </c>
      <c r="N135" s="57">
        <f aca="true" t="shared" si="11" ref="N135:N193">M135/100</f>
        <v>0.4457142857142858</v>
      </c>
    </row>
    <row r="136" spans="1:14" ht="15">
      <c r="A136" s="10">
        <v>129</v>
      </c>
      <c r="B136" s="63" t="s">
        <v>132</v>
      </c>
      <c r="C136" s="25" t="s">
        <v>118</v>
      </c>
      <c r="D136" s="12" t="s">
        <v>22</v>
      </c>
      <c r="E136" s="9" t="s">
        <v>0</v>
      </c>
      <c r="F136" s="16" t="s">
        <v>2</v>
      </c>
      <c r="G136" s="25" t="s">
        <v>105</v>
      </c>
      <c r="H136" s="30">
        <f t="shared" si="4"/>
        <v>0.6085800000000001</v>
      </c>
      <c r="I136" s="18">
        <f t="shared" si="9"/>
        <v>0.3644524800000001</v>
      </c>
      <c r="J136" s="19">
        <f t="shared" si="10"/>
        <v>0.3644524800000001</v>
      </c>
      <c r="L136" s="34">
        <v>0.63</v>
      </c>
      <c r="M136" s="59">
        <v>40.114285714285714</v>
      </c>
      <c r="N136" s="57">
        <f t="shared" si="11"/>
        <v>0.40114285714285713</v>
      </c>
    </row>
    <row r="137" spans="1:14" ht="15">
      <c r="A137" s="10">
        <v>130</v>
      </c>
      <c r="B137" s="63"/>
      <c r="C137" s="25" t="s">
        <v>119</v>
      </c>
      <c r="D137" s="12" t="s">
        <v>22</v>
      </c>
      <c r="E137" s="9" t="s">
        <v>0</v>
      </c>
      <c r="F137" s="16" t="s">
        <v>2</v>
      </c>
      <c r="G137" s="25" t="s">
        <v>105</v>
      </c>
      <c r="H137" s="30">
        <f aca="true" t="shared" si="12" ref="H137:H193">L137*1.05*0.92</f>
        <v>0.6085800000000001</v>
      </c>
      <c r="I137" s="18">
        <f t="shared" si="9"/>
        <v>0.3237645600000001</v>
      </c>
      <c r="J137" s="19">
        <f t="shared" si="10"/>
        <v>0.3237645600000001</v>
      </c>
      <c r="L137" s="34">
        <v>0.63</v>
      </c>
      <c r="M137" s="59">
        <v>46.8</v>
      </c>
      <c r="N137" s="57">
        <f t="shared" si="11"/>
        <v>0.46799999999999997</v>
      </c>
    </row>
    <row r="138" spans="1:14" ht="15">
      <c r="A138" s="10">
        <v>131</v>
      </c>
      <c r="B138" s="63" t="s">
        <v>133</v>
      </c>
      <c r="C138" s="25" t="s">
        <v>118</v>
      </c>
      <c r="D138" s="12" t="s">
        <v>22</v>
      </c>
      <c r="E138" s="9" t="s">
        <v>0</v>
      </c>
      <c r="F138" s="16" t="s">
        <v>2</v>
      </c>
      <c r="G138" s="25" t="s">
        <v>105</v>
      </c>
      <c r="H138" s="30">
        <f t="shared" si="12"/>
        <v>0.6085800000000001</v>
      </c>
      <c r="I138" s="18">
        <f t="shared" si="9"/>
        <v>0.24917004000000004</v>
      </c>
      <c r="J138" s="19">
        <f t="shared" si="10"/>
        <v>0.24917004000000004</v>
      </c>
      <c r="L138" s="34">
        <v>0.63</v>
      </c>
      <c r="M138" s="59">
        <v>59.057142857142864</v>
      </c>
      <c r="N138" s="57">
        <f t="shared" si="11"/>
        <v>0.5905714285714286</v>
      </c>
    </row>
    <row r="139" spans="1:14" ht="15">
      <c r="A139" s="10">
        <v>132</v>
      </c>
      <c r="B139" s="63"/>
      <c r="C139" s="25" t="s">
        <v>119</v>
      </c>
      <c r="D139" s="12" t="s">
        <v>22</v>
      </c>
      <c r="E139" s="9" t="s">
        <v>0</v>
      </c>
      <c r="F139" s="16" t="s">
        <v>2</v>
      </c>
      <c r="G139" s="25" t="s">
        <v>105</v>
      </c>
      <c r="H139" s="30">
        <f t="shared" si="12"/>
        <v>0.6085800000000001</v>
      </c>
      <c r="I139" s="18">
        <f t="shared" si="9"/>
        <v>0.2830766400000001</v>
      </c>
      <c r="J139" s="19">
        <f t="shared" si="10"/>
        <v>0.2830766400000001</v>
      </c>
      <c r="L139" s="34">
        <v>0.63</v>
      </c>
      <c r="M139" s="59">
        <v>53.48571428571428</v>
      </c>
      <c r="N139" s="57">
        <f t="shared" si="11"/>
        <v>0.5348571428571428</v>
      </c>
    </row>
    <row r="140" spans="1:14" ht="15" customHeight="1">
      <c r="A140" s="10">
        <v>133</v>
      </c>
      <c r="B140" s="63" t="s">
        <v>134</v>
      </c>
      <c r="C140" s="25" t="s">
        <v>118</v>
      </c>
      <c r="D140" s="12" t="s">
        <v>22</v>
      </c>
      <c r="E140" s="9" t="s">
        <v>0</v>
      </c>
      <c r="F140" s="16" t="s">
        <v>2</v>
      </c>
      <c r="G140" s="25" t="s">
        <v>105</v>
      </c>
      <c r="H140" s="30">
        <f t="shared" si="12"/>
        <v>0.5409600000000001</v>
      </c>
      <c r="I140" s="18">
        <f t="shared" si="9"/>
        <v>0.26367936</v>
      </c>
      <c r="J140" s="19">
        <f t="shared" si="10"/>
        <v>0.26367936</v>
      </c>
      <c r="L140" s="34">
        <v>0.56</v>
      </c>
      <c r="M140" s="59">
        <v>51.25714285714287</v>
      </c>
      <c r="N140" s="57">
        <f t="shared" si="11"/>
        <v>0.5125714285714287</v>
      </c>
    </row>
    <row r="141" spans="1:14" ht="15">
      <c r="A141" s="10">
        <v>134</v>
      </c>
      <c r="B141" s="63"/>
      <c r="C141" s="25" t="s">
        <v>119</v>
      </c>
      <c r="D141" s="12" t="s">
        <v>22</v>
      </c>
      <c r="E141" s="9" t="s">
        <v>0</v>
      </c>
      <c r="F141" s="16" t="s">
        <v>2</v>
      </c>
      <c r="G141" s="25" t="s">
        <v>105</v>
      </c>
      <c r="H141" s="30">
        <f t="shared" si="12"/>
        <v>0.6085800000000001</v>
      </c>
      <c r="I141" s="18">
        <f t="shared" si="9"/>
        <v>0.26273268000000005</v>
      </c>
      <c r="J141" s="19">
        <f t="shared" si="10"/>
        <v>0.26273268000000005</v>
      </c>
      <c r="L141" s="34">
        <v>0.63</v>
      </c>
      <c r="M141" s="59">
        <v>56.82857142857143</v>
      </c>
      <c r="N141" s="57">
        <f t="shared" si="11"/>
        <v>0.5682857142857143</v>
      </c>
    </row>
    <row r="142" spans="1:14" ht="15" customHeight="1">
      <c r="A142" s="10">
        <v>135</v>
      </c>
      <c r="B142" s="51" t="s">
        <v>135</v>
      </c>
      <c r="C142" s="25" t="s">
        <v>118</v>
      </c>
      <c r="D142" s="12" t="s">
        <v>22</v>
      </c>
      <c r="E142" s="9" t="s">
        <v>0</v>
      </c>
      <c r="F142" s="16" t="s">
        <v>3</v>
      </c>
      <c r="G142" s="25" t="s">
        <v>105</v>
      </c>
      <c r="H142" s="30">
        <f t="shared" si="12"/>
        <v>0.3864000000000001</v>
      </c>
      <c r="I142" s="18">
        <f t="shared" si="9"/>
        <v>0.1272567</v>
      </c>
      <c r="J142" s="19">
        <f t="shared" si="10"/>
        <v>0.1272567</v>
      </c>
      <c r="L142" s="34">
        <v>0.4</v>
      </c>
      <c r="M142" s="59">
        <v>67.06607142857143</v>
      </c>
      <c r="N142" s="57">
        <f t="shared" si="11"/>
        <v>0.6706607142857144</v>
      </c>
    </row>
    <row r="143" spans="1:14" ht="15" customHeight="1">
      <c r="A143" s="10">
        <v>136</v>
      </c>
      <c r="B143" s="51" t="s">
        <v>136</v>
      </c>
      <c r="C143" s="25" t="s">
        <v>118</v>
      </c>
      <c r="D143" s="12" t="s">
        <v>22</v>
      </c>
      <c r="E143" s="9" t="s">
        <v>0</v>
      </c>
      <c r="F143" s="16" t="s">
        <v>3</v>
      </c>
      <c r="G143" s="25" t="s">
        <v>105</v>
      </c>
      <c r="H143" s="30">
        <f t="shared" si="12"/>
        <v>0.3864000000000001</v>
      </c>
      <c r="I143" s="18">
        <f t="shared" si="9"/>
        <v>0.128064</v>
      </c>
      <c r="J143" s="19">
        <f t="shared" si="10"/>
        <v>0.128064</v>
      </c>
      <c r="L143" s="34">
        <v>0.4</v>
      </c>
      <c r="M143" s="59">
        <v>66.85714285714286</v>
      </c>
      <c r="N143" s="57">
        <f t="shared" si="11"/>
        <v>0.6685714285714286</v>
      </c>
    </row>
    <row r="144" spans="1:14" ht="15" customHeight="1">
      <c r="A144" s="10">
        <v>137</v>
      </c>
      <c r="B144" s="51" t="s">
        <v>137</v>
      </c>
      <c r="C144" s="25" t="s">
        <v>118</v>
      </c>
      <c r="D144" s="12" t="s">
        <v>22</v>
      </c>
      <c r="E144" s="9" t="s">
        <v>0</v>
      </c>
      <c r="F144" s="16" t="s">
        <v>3</v>
      </c>
      <c r="G144" s="25" t="s">
        <v>105</v>
      </c>
      <c r="H144" s="30">
        <f t="shared" si="12"/>
        <v>0.3864000000000001</v>
      </c>
      <c r="I144" s="18">
        <f t="shared" si="9"/>
        <v>0.13549116000000005</v>
      </c>
      <c r="J144" s="19">
        <f t="shared" si="10"/>
        <v>0.13549116000000005</v>
      </c>
      <c r="L144" s="34">
        <v>0.4</v>
      </c>
      <c r="M144" s="59">
        <v>64.935</v>
      </c>
      <c r="N144" s="57">
        <f t="shared" si="11"/>
        <v>0.64935</v>
      </c>
    </row>
    <row r="145" spans="1:14" ht="15" customHeight="1">
      <c r="A145" s="10">
        <v>138</v>
      </c>
      <c r="B145" s="51" t="s">
        <v>138</v>
      </c>
      <c r="C145" s="25" t="s">
        <v>118</v>
      </c>
      <c r="D145" s="12" t="s">
        <v>22</v>
      </c>
      <c r="E145" s="9" t="s">
        <v>0</v>
      </c>
      <c r="F145" s="16" t="s">
        <v>3</v>
      </c>
      <c r="G145" s="25" t="s">
        <v>105</v>
      </c>
      <c r="H145" s="30">
        <f t="shared" si="12"/>
        <v>0.24150000000000002</v>
      </c>
      <c r="I145" s="18">
        <f t="shared" si="9"/>
        <v>0.09315862500000002</v>
      </c>
      <c r="J145" s="19">
        <f t="shared" si="10"/>
        <v>0.09315862500000002</v>
      </c>
      <c r="L145" s="34">
        <v>0.25</v>
      </c>
      <c r="M145" s="59">
        <v>61.425</v>
      </c>
      <c r="N145" s="57">
        <f t="shared" si="11"/>
        <v>0.61425</v>
      </c>
    </row>
    <row r="146" spans="1:14" ht="15" customHeight="1">
      <c r="A146" s="10">
        <v>139</v>
      </c>
      <c r="B146" s="51" t="s">
        <v>139</v>
      </c>
      <c r="C146" s="25" t="s">
        <v>118</v>
      </c>
      <c r="D146" s="12" t="s">
        <v>22</v>
      </c>
      <c r="E146" s="9" t="s">
        <v>0</v>
      </c>
      <c r="F146" s="16" t="s">
        <v>3</v>
      </c>
      <c r="G146" s="25" t="s">
        <v>105</v>
      </c>
      <c r="H146" s="30">
        <f t="shared" si="12"/>
        <v>0.6085800000000001</v>
      </c>
      <c r="I146" s="18">
        <f t="shared" si="9"/>
        <v>0.20271799800000007</v>
      </c>
      <c r="J146" s="19">
        <f t="shared" si="10"/>
        <v>0.20271799800000007</v>
      </c>
      <c r="L146" s="34">
        <v>0.63</v>
      </c>
      <c r="M146" s="59">
        <v>66.69</v>
      </c>
      <c r="N146" s="57">
        <f t="shared" si="11"/>
        <v>0.6668999999999999</v>
      </c>
    </row>
    <row r="147" spans="1:14" ht="15" customHeight="1">
      <c r="A147" s="10">
        <v>140</v>
      </c>
      <c r="B147" s="51" t="s">
        <v>140</v>
      </c>
      <c r="C147" s="25" t="s">
        <v>118</v>
      </c>
      <c r="D147" s="12" t="s">
        <v>22</v>
      </c>
      <c r="E147" s="9" t="s">
        <v>0</v>
      </c>
      <c r="F147" s="16" t="s">
        <v>3</v>
      </c>
      <c r="G147" s="25" t="s">
        <v>105</v>
      </c>
      <c r="H147" s="30">
        <f t="shared" si="12"/>
        <v>0.3864000000000001</v>
      </c>
      <c r="I147" s="18">
        <f t="shared" si="9"/>
        <v>0.12599731200000003</v>
      </c>
      <c r="J147" s="19">
        <f t="shared" si="10"/>
        <v>0.12599731200000003</v>
      </c>
      <c r="L147" s="34">
        <v>0.4</v>
      </c>
      <c r="M147" s="59">
        <v>67.392</v>
      </c>
      <c r="N147" s="57">
        <f t="shared" si="11"/>
        <v>0.67392</v>
      </c>
    </row>
    <row r="148" spans="1:14" ht="15" customHeight="1">
      <c r="A148" s="10">
        <v>141</v>
      </c>
      <c r="B148" s="51" t="s">
        <v>141</v>
      </c>
      <c r="C148" s="25" t="s">
        <v>118</v>
      </c>
      <c r="D148" s="12" t="s">
        <v>22</v>
      </c>
      <c r="E148" s="9" t="s">
        <v>0</v>
      </c>
      <c r="F148" s="16" t="s">
        <v>3</v>
      </c>
      <c r="G148" s="25" t="s">
        <v>105</v>
      </c>
      <c r="H148" s="30">
        <f t="shared" si="12"/>
        <v>0.6085800000000001</v>
      </c>
      <c r="I148" s="18">
        <f t="shared" si="9"/>
        <v>0.31020192</v>
      </c>
      <c r="J148" s="19">
        <f t="shared" si="10"/>
        <v>0.31020192</v>
      </c>
      <c r="L148" s="34">
        <v>0.63</v>
      </c>
      <c r="M148" s="59">
        <v>49.02857142857143</v>
      </c>
      <c r="N148" s="57">
        <f t="shared" si="11"/>
        <v>0.4902857142857143</v>
      </c>
    </row>
    <row r="149" spans="1:14" ht="15" customHeight="1">
      <c r="A149" s="10">
        <v>142</v>
      </c>
      <c r="B149" s="51" t="s">
        <v>142</v>
      </c>
      <c r="C149" s="25" t="s">
        <v>118</v>
      </c>
      <c r="D149" s="12" t="s">
        <v>22</v>
      </c>
      <c r="E149" s="9" t="s">
        <v>0</v>
      </c>
      <c r="F149" s="16" t="s">
        <v>3</v>
      </c>
      <c r="G149" s="25" t="s">
        <v>105</v>
      </c>
      <c r="H149" s="30">
        <f t="shared" si="12"/>
        <v>0.3864000000000001</v>
      </c>
      <c r="I149" s="18">
        <f t="shared" si="9"/>
        <v>0.13549116000000005</v>
      </c>
      <c r="J149" s="19">
        <f t="shared" si="10"/>
        <v>0.13549116000000005</v>
      </c>
      <c r="L149" s="34">
        <v>0.4</v>
      </c>
      <c r="M149" s="59">
        <v>64.935</v>
      </c>
      <c r="N149" s="57">
        <f t="shared" si="11"/>
        <v>0.64935</v>
      </c>
    </row>
    <row r="150" spans="1:14" ht="15" customHeight="1">
      <c r="A150" s="10">
        <v>143</v>
      </c>
      <c r="B150" s="51" t="s">
        <v>143</v>
      </c>
      <c r="C150" s="25" t="s">
        <v>118</v>
      </c>
      <c r="D150" s="12" t="s">
        <v>22</v>
      </c>
      <c r="E150" s="9" t="s">
        <v>0</v>
      </c>
      <c r="F150" s="16" t="s">
        <v>3</v>
      </c>
      <c r="G150" s="25" t="s">
        <v>105</v>
      </c>
      <c r="H150" s="30">
        <f t="shared" si="12"/>
        <v>0.3864000000000001</v>
      </c>
      <c r="I150" s="18">
        <f t="shared" si="9"/>
        <v>0.13753632000000007</v>
      </c>
      <c r="J150" s="19">
        <f t="shared" si="10"/>
        <v>0.13753632000000007</v>
      </c>
      <c r="L150" s="34">
        <v>0.4</v>
      </c>
      <c r="M150" s="59">
        <v>64.40571428571428</v>
      </c>
      <c r="N150" s="57">
        <f t="shared" si="11"/>
        <v>0.6440571428571428</v>
      </c>
    </row>
    <row r="151" spans="1:14" ht="15" customHeight="1">
      <c r="A151" s="10">
        <v>144</v>
      </c>
      <c r="B151" s="51" t="s">
        <v>144</v>
      </c>
      <c r="C151" s="25" t="s">
        <v>118</v>
      </c>
      <c r="D151" s="12" t="s">
        <v>22</v>
      </c>
      <c r="E151" s="9" t="s">
        <v>0</v>
      </c>
      <c r="F151" s="16" t="s">
        <v>3</v>
      </c>
      <c r="G151" s="25" t="s">
        <v>105</v>
      </c>
      <c r="H151" s="30">
        <f t="shared" si="12"/>
        <v>0.9660000000000001</v>
      </c>
      <c r="I151" s="18">
        <f t="shared" si="9"/>
        <v>0.4743543</v>
      </c>
      <c r="J151" s="19">
        <f t="shared" si="10"/>
        <v>0.4743543</v>
      </c>
      <c r="L151" s="34">
        <v>1</v>
      </c>
      <c r="M151" s="59">
        <v>50.895</v>
      </c>
      <c r="N151" s="57">
        <f t="shared" si="11"/>
        <v>0.50895</v>
      </c>
    </row>
    <row r="152" spans="1:14" ht="15" customHeight="1">
      <c r="A152" s="10">
        <v>145</v>
      </c>
      <c r="B152" s="51" t="s">
        <v>145</v>
      </c>
      <c r="C152" s="25" t="s">
        <v>118</v>
      </c>
      <c r="D152" s="12" t="s">
        <v>22</v>
      </c>
      <c r="E152" s="9" t="s">
        <v>0</v>
      </c>
      <c r="F152" s="16" t="s">
        <v>3</v>
      </c>
      <c r="G152" s="25" t="s">
        <v>105</v>
      </c>
      <c r="H152" s="30">
        <f t="shared" si="12"/>
        <v>0.3864000000000001</v>
      </c>
      <c r="I152" s="18">
        <f t="shared" si="9"/>
        <v>0.13752555600000008</v>
      </c>
      <c r="J152" s="19">
        <f t="shared" si="10"/>
        <v>0.13752555600000008</v>
      </c>
      <c r="L152" s="34">
        <v>0.4</v>
      </c>
      <c r="M152" s="59">
        <v>64.40849999999999</v>
      </c>
      <c r="N152" s="57">
        <f t="shared" si="11"/>
        <v>0.6440849999999999</v>
      </c>
    </row>
    <row r="153" spans="1:14" ht="15" customHeight="1">
      <c r="A153" s="10">
        <v>146</v>
      </c>
      <c r="B153" s="51" t="s">
        <v>146</v>
      </c>
      <c r="C153" s="25" t="s">
        <v>118</v>
      </c>
      <c r="D153" s="12" t="s">
        <v>22</v>
      </c>
      <c r="E153" s="9" t="s">
        <v>0</v>
      </c>
      <c r="F153" s="16" t="s">
        <v>1</v>
      </c>
      <c r="G153" s="25" t="s">
        <v>105</v>
      </c>
      <c r="H153" s="30">
        <f t="shared" si="12"/>
        <v>0.15456</v>
      </c>
      <c r="I153" s="18">
        <f t="shared" si="9"/>
        <v>0.06124903679999999</v>
      </c>
      <c r="J153" s="19">
        <f t="shared" si="10"/>
        <v>0.06124903679999999</v>
      </c>
      <c r="L153" s="34">
        <v>0.16</v>
      </c>
      <c r="M153" s="59">
        <v>60.372</v>
      </c>
      <c r="N153" s="57">
        <f t="shared" si="11"/>
        <v>0.60372</v>
      </c>
    </row>
    <row r="154" spans="1:14" ht="15" customHeight="1">
      <c r="A154" s="10">
        <v>147</v>
      </c>
      <c r="B154" s="51" t="s">
        <v>147</v>
      </c>
      <c r="C154" s="25" t="s">
        <v>118</v>
      </c>
      <c r="D154" s="12" t="s">
        <v>22</v>
      </c>
      <c r="E154" s="9" t="s">
        <v>0</v>
      </c>
      <c r="F154" s="16" t="s">
        <v>1</v>
      </c>
      <c r="G154" s="25" t="s">
        <v>105</v>
      </c>
      <c r="H154" s="30">
        <f t="shared" si="12"/>
        <v>0.15456</v>
      </c>
      <c r="I154" s="18">
        <f t="shared" si="9"/>
        <v>0.05392521120000003</v>
      </c>
      <c r="J154" s="19">
        <f t="shared" si="10"/>
        <v>0.05392521120000003</v>
      </c>
      <c r="L154" s="34">
        <v>0.16</v>
      </c>
      <c r="M154" s="59">
        <v>65.11049999999999</v>
      </c>
      <c r="N154" s="57">
        <f t="shared" si="11"/>
        <v>0.6511049999999998</v>
      </c>
    </row>
    <row r="155" spans="1:14" ht="15" customHeight="1">
      <c r="A155" s="10">
        <v>148</v>
      </c>
      <c r="B155" s="51" t="s">
        <v>148</v>
      </c>
      <c r="C155" s="25" t="s">
        <v>118</v>
      </c>
      <c r="D155" s="12" t="s">
        <v>22</v>
      </c>
      <c r="E155" s="9" t="s">
        <v>0</v>
      </c>
      <c r="F155" s="16" t="s">
        <v>1</v>
      </c>
      <c r="G155" s="25" t="s">
        <v>105</v>
      </c>
      <c r="H155" s="30">
        <f t="shared" si="12"/>
        <v>0.03864</v>
      </c>
      <c r="I155" s="18">
        <f t="shared" si="9"/>
        <v>0.015244445999999995</v>
      </c>
      <c r="J155" s="19">
        <f t="shared" si="10"/>
        <v>0.015244445999999995</v>
      </c>
      <c r="L155" s="34">
        <v>0.04</v>
      </c>
      <c r="M155" s="59">
        <v>60.54750000000001</v>
      </c>
      <c r="N155" s="57">
        <f t="shared" si="11"/>
        <v>0.6054750000000001</v>
      </c>
    </row>
    <row r="156" spans="1:14" ht="15" customHeight="1">
      <c r="A156" s="10">
        <v>149</v>
      </c>
      <c r="B156" s="51" t="s">
        <v>149</v>
      </c>
      <c r="C156" s="25" t="s">
        <v>118</v>
      </c>
      <c r="D156" s="12" t="s">
        <v>22</v>
      </c>
      <c r="E156" s="9" t="s">
        <v>0</v>
      </c>
      <c r="F156" s="16" t="s">
        <v>3</v>
      </c>
      <c r="G156" s="25" t="s">
        <v>105</v>
      </c>
      <c r="H156" s="30">
        <f t="shared" si="12"/>
        <v>0.15456</v>
      </c>
      <c r="I156" s="18">
        <f t="shared" si="9"/>
        <v>0.06233404799999999</v>
      </c>
      <c r="J156" s="19">
        <f t="shared" si="10"/>
        <v>0.06233404799999999</v>
      </c>
      <c r="L156" s="34">
        <v>0.16</v>
      </c>
      <c r="M156" s="59">
        <v>59.67000000000001</v>
      </c>
      <c r="N156" s="57">
        <f t="shared" si="11"/>
        <v>0.5967000000000001</v>
      </c>
    </row>
    <row r="157" spans="1:14" ht="15" customHeight="1">
      <c r="A157" s="10">
        <v>150</v>
      </c>
      <c r="B157" s="52" t="s">
        <v>150</v>
      </c>
      <c r="C157" s="25" t="s">
        <v>118</v>
      </c>
      <c r="D157" s="12" t="s">
        <v>22</v>
      </c>
      <c r="E157" s="9" t="s">
        <v>0</v>
      </c>
      <c r="F157" s="16" t="s">
        <v>180</v>
      </c>
      <c r="G157" s="25" t="s">
        <v>105</v>
      </c>
      <c r="H157" s="30">
        <f t="shared" si="12"/>
        <v>0.6085800000000001</v>
      </c>
      <c r="I157" s="18">
        <f t="shared" si="9"/>
        <v>0.2881626300000001</v>
      </c>
      <c r="J157" s="19">
        <f t="shared" si="10"/>
        <v>0.2881626300000001</v>
      </c>
      <c r="L157" s="35">
        <v>0.63</v>
      </c>
      <c r="M157" s="59">
        <v>52.65</v>
      </c>
      <c r="N157" s="57">
        <f t="shared" si="11"/>
        <v>0.5265</v>
      </c>
    </row>
    <row r="158" spans="1:14" ht="15" customHeight="1">
      <c r="A158" s="10">
        <v>151</v>
      </c>
      <c r="B158" s="52" t="s">
        <v>151</v>
      </c>
      <c r="C158" s="25" t="s">
        <v>118</v>
      </c>
      <c r="D158" s="12" t="s">
        <v>22</v>
      </c>
      <c r="E158" s="9" t="s">
        <v>0</v>
      </c>
      <c r="F158" s="16" t="s">
        <v>3</v>
      </c>
      <c r="G158" s="25" t="s">
        <v>105</v>
      </c>
      <c r="H158" s="30">
        <f t="shared" si="12"/>
        <v>0.3864000000000001</v>
      </c>
      <c r="I158" s="18">
        <f t="shared" si="9"/>
        <v>0.1660071</v>
      </c>
      <c r="J158" s="19">
        <f t="shared" si="10"/>
        <v>0.1660071</v>
      </c>
      <c r="L158" s="35">
        <v>0.4</v>
      </c>
      <c r="M158" s="59">
        <v>57.03750000000001</v>
      </c>
      <c r="N158" s="57">
        <f t="shared" si="11"/>
        <v>0.5703750000000001</v>
      </c>
    </row>
    <row r="159" spans="1:14" ht="15" customHeight="1">
      <c r="A159" s="10">
        <v>152</v>
      </c>
      <c r="B159" s="51" t="s">
        <v>152</v>
      </c>
      <c r="C159" s="25" t="s">
        <v>118</v>
      </c>
      <c r="D159" s="12" t="s">
        <v>22</v>
      </c>
      <c r="E159" s="9" t="s">
        <v>0</v>
      </c>
      <c r="F159" s="16" t="s">
        <v>3</v>
      </c>
      <c r="G159" s="25" t="s">
        <v>105</v>
      </c>
      <c r="H159" s="30">
        <f t="shared" si="12"/>
        <v>0.3864000000000001</v>
      </c>
      <c r="I159" s="18">
        <f t="shared" si="9"/>
        <v>0.13236960000000003</v>
      </c>
      <c r="J159" s="19">
        <f t="shared" si="10"/>
        <v>0.13236960000000003</v>
      </c>
      <c r="L159" s="34">
        <v>0.4</v>
      </c>
      <c r="M159" s="59">
        <v>65.74285714285715</v>
      </c>
      <c r="N159" s="57">
        <f t="shared" si="11"/>
        <v>0.6574285714285715</v>
      </c>
    </row>
    <row r="160" spans="1:14" ht="15" customHeight="1">
      <c r="A160" s="10">
        <v>153</v>
      </c>
      <c r="B160" s="51" t="s">
        <v>153</v>
      </c>
      <c r="C160" s="25" t="s">
        <v>118</v>
      </c>
      <c r="D160" s="12" t="s">
        <v>22</v>
      </c>
      <c r="E160" s="9" t="s">
        <v>0</v>
      </c>
      <c r="F160" s="16" t="s">
        <v>3</v>
      </c>
      <c r="G160" s="25" t="s">
        <v>105</v>
      </c>
      <c r="H160" s="30">
        <f t="shared" si="12"/>
        <v>0.24150000000000002</v>
      </c>
      <c r="I160" s="18">
        <f t="shared" si="9"/>
        <v>0.08552963999999999</v>
      </c>
      <c r="J160" s="19">
        <f t="shared" si="10"/>
        <v>0.08552963999999999</v>
      </c>
      <c r="L160" s="34">
        <v>0.25</v>
      </c>
      <c r="M160" s="59">
        <v>64.584</v>
      </c>
      <c r="N160" s="57">
        <f t="shared" si="11"/>
        <v>0.6458400000000001</v>
      </c>
    </row>
    <row r="161" spans="1:14" ht="15" customHeight="1">
      <c r="A161" s="10">
        <v>154</v>
      </c>
      <c r="B161" s="51" t="s">
        <v>154</v>
      </c>
      <c r="C161" s="25" t="s">
        <v>118</v>
      </c>
      <c r="D161" s="12" t="s">
        <v>22</v>
      </c>
      <c r="E161" s="9" t="s">
        <v>0</v>
      </c>
      <c r="F161" s="16" t="s">
        <v>3</v>
      </c>
      <c r="G161" s="25" t="s">
        <v>105</v>
      </c>
      <c r="H161" s="30">
        <f t="shared" si="12"/>
        <v>0.24150000000000002</v>
      </c>
      <c r="I161" s="18">
        <f aca="true" t="shared" si="13" ref="I161:I192">H161-H161*N161</f>
        <v>0.08044365000000003</v>
      </c>
      <c r="J161" s="19">
        <f t="shared" si="10"/>
        <v>0.08044365000000003</v>
      </c>
      <c r="L161" s="34">
        <v>0.25</v>
      </c>
      <c r="M161" s="59">
        <v>66.69</v>
      </c>
      <c r="N161" s="57">
        <f t="shared" si="11"/>
        <v>0.6668999999999999</v>
      </c>
    </row>
    <row r="162" spans="1:14" ht="15" customHeight="1">
      <c r="A162" s="10">
        <v>155</v>
      </c>
      <c r="B162" s="51" t="s">
        <v>155</v>
      </c>
      <c r="C162" s="25" t="s">
        <v>118</v>
      </c>
      <c r="D162" s="12" t="s">
        <v>22</v>
      </c>
      <c r="E162" s="9" t="s">
        <v>0</v>
      </c>
      <c r="F162" s="16" t="s">
        <v>3</v>
      </c>
      <c r="G162" s="25" t="s">
        <v>105</v>
      </c>
      <c r="H162" s="30">
        <f t="shared" si="12"/>
        <v>0.24150000000000002</v>
      </c>
      <c r="I162" s="18">
        <f t="shared" si="13"/>
        <v>0.08552963999999999</v>
      </c>
      <c r="J162" s="19">
        <f t="shared" si="10"/>
        <v>0.08552963999999999</v>
      </c>
      <c r="L162" s="34">
        <v>0.25</v>
      </c>
      <c r="M162" s="59">
        <v>64.584</v>
      </c>
      <c r="N162" s="57">
        <f t="shared" si="11"/>
        <v>0.6458400000000001</v>
      </c>
    </row>
    <row r="163" spans="1:14" ht="15" customHeight="1">
      <c r="A163" s="10">
        <v>156</v>
      </c>
      <c r="B163" s="51" t="s">
        <v>156</v>
      </c>
      <c r="C163" s="25" t="s">
        <v>118</v>
      </c>
      <c r="D163" s="12" t="s">
        <v>22</v>
      </c>
      <c r="E163" s="9" t="s">
        <v>0</v>
      </c>
      <c r="F163" s="16" t="s">
        <v>3</v>
      </c>
      <c r="G163" s="25" t="s">
        <v>105</v>
      </c>
      <c r="H163" s="30">
        <f t="shared" si="12"/>
        <v>0.15456</v>
      </c>
      <c r="I163" s="18">
        <f t="shared" si="13"/>
        <v>0.05213494272000001</v>
      </c>
      <c r="J163" s="19">
        <f t="shared" si="10"/>
        <v>0.05213494272000001</v>
      </c>
      <c r="L163" s="34">
        <v>0.16</v>
      </c>
      <c r="M163" s="59">
        <v>66.2688</v>
      </c>
      <c r="N163" s="57">
        <f t="shared" si="11"/>
        <v>0.6626879999999999</v>
      </c>
    </row>
    <row r="164" spans="1:14" ht="15" customHeight="1">
      <c r="A164" s="10">
        <v>157</v>
      </c>
      <c r="B164" s="51" t="s">
        <v>156</v>
      </c>
      <c r="C164" s="25" t="s">
        <v>118</v>
      </c>
      <c r="D164" s="12" t="s">
        <v>22</v>
      </c>
      <c r="E164" s="9" t="s">
        <v>0</v>
      </c>
      <c r="F164" s="16" t="s">
        <v>1</v>
      </c>
      <c r="G164" s="25" t="s">
        <v>105</v>
      </c>
      <c r="H164" s="30">
        <f t="shared" si="12"/>
        <v>0.15456</v>
      </c>
      <c r="I164" s="18">
        <f t="shared" si="13"/>
        <v>0.05430496512000001</v>
      </c>
      <c r="J164" s="19">
        <f t="shared" si="10"/>
        <v>0.05430496512000001</v>
      </c>
      <c r="L164" s="34">
        <v>0.16</v>
      </c>
      <c r="M164" s="59">
        <v>64.8648</v>
      </c>
      <c r="N164" s="57">
        <f t="shared" si="11"/>
        <v>0.648648</v>
      </c>
    </row>
    <row r="165" spans="1:14" ht="15" customHeight="1">
      <c r="A165" s="10">
        <v>158</v>
      </c>
      <c r="B165" s="51" t="s">
        <v>156</v>
      </c>
      <c r="C165" s="25" t="s">
        <v>118</v>
      </c>
      <c r="D165" s="12" t="s">
        <v>22</v>
      </c>
      <c r="E165" s="9" t="s">
        <v>0</v>
      </c>
      <c r="F165" s="16" t="s">
        <v>1</v>
      </c>
      <c r="G165" s="25" t="s">
        <v>105</v>
      </c>
      <c r="H165" s="30">
        <f t="shared" si="12"/>
        <v>0.15456</v>
      </c>
      <c r="I165" s="18">
        <f t="shared" si="13"/>
        <v>0.07047163199999999</v>
      </c>
      <c r="J165" s="19">
        <f t="shared" si="10"/>
        <v>0.07047163199999999</v>
      </c>
      <c r="L165" s="34">
        <v>0.16</v>
      </c>
      <c r="M165" s="59">
        <v>54.405</v>
      </c>
      <c r="N165" s="57">
        <f t="shared" si="11"/>
        <v>0.54405</v>
      </c>
    </row>
    <row r="166" spans="1:14" ht="15" customHeight="1">
      <c r="A166" s="10">
        <v>159</v>
      </c>
      <c r="B166" s="51" t="s">
        <v>157</v>
      </c>
      <c r="C166" s="25" t="s">
        <v>118</v>
      </c>
      <c r="D166" s="12" t="s">
        <v>22</v>
      </c>
      <c r="E166" s="9" t="s">
        <v>0</v>
      </c>
      <c r="F166" s="16" t="s">
        <v>3</v>
      </c>
      <c r="G166" s="25" t="s">
        <v>105</v>
      </c>
      <c r="H166" s="30">
        <f t="shared" si="12"/>
        <v>0.6085800000000001</v>
      </c>
      <c r="I166" s="18">
        <f t="shared" si="13"/>
        <v>0.19737770850000008</v>
      </c>
      <c r="J166" s="19">
        <f t="shared" si="10"/>
        <v>0.19737770850000008</v>
      </c>
      <c r="L166" s="34">
        <v>0.63</v>
      </c>
      <c r="M166" s="59">
        <v>67.5675</v>
      </c>
      <c r="N166" s="57">
        <f t="shared" si="11"/>
        <v>0.6756749999999999</v>
      </c>
    </row>
    <row r="167" spans="1:14" ht="15" customHeight="1">
      <c r="A167" s="10">
        <v>160</v>
      </c>
      <c r="B167" s="51" t="s">
        <v>158</v>
      </c>
      <c r="C167" s="25" t="s">
        <v>118</v>
      </c>
      <c r="D167" s="12" t="s">
        <v>22</v>
      </c>
      <c r="E167" s="9" t="s">
        <v>0</v>
      </c>
      <c r="F167" s="16" t="s">
        <v>3</v>
      </c>
      <c r="G167" s="25" t="s">
        <v>105</v>
      </c>
      <c r="H167" s="30">
        <f t="shared" si="12"/>
        <v>0.3864000000000001</v>
      </c>
      <c r="I167" s="18">
        <f t="shared" si="13"/>
        <v>0.18296040000000005</v>
      </c>
      <c r="J167" s="19">
        <f t="shared" si="10"/>
        <v>0.18296040000000005</v>
      </c>
      <c r="L167" s="34">
        <v>0.4</v>
      </c>
      <c r="M167" s="59">
        <v>52.65</v>
      </c>
      <c r="N167" s="57">
        <f t="shared" si="11"/>
        <v>0.5265</v>
      </c>
    </row>
    <row r="168" spans="1:14" ht="15" customHeight="1">
      <c r="A168" s="10">
        <v>161</v>
      </c>
      <c r="B168" s="51" t="s">
        <v>159</v>
      </c>
      <c r="C168" s="25" t="s">
        <v>118</v>
      </c>
      <c r="D168" s="12" t="s">
        <v>22</v>
      </c>
      <c r="E168" s="9" t="s">
        <v>0</v>
      </c>
      <c r="F168" s="16" t="s">
        <v>3</v>
      </c>
      <c r="G168" s="25" t="s">
        <v>105</v>
      </c>
      <c r="H168" s="30">
        <f t="shared" si="12"/>
        <v>0.3864000000000001</v>
      </c>
      <c r="I168" s="18">
        <f t="shared" si="13"/>
        <v>0.16121712000000002</v>
      </c>
      <c r="J168" s="19">
        <f t="shared" si="10"/>
        <v>0.16121712000000002</v>
      </c>
      <c r="L168" s="34">
        <v>0.4</v>
      </c>
      <c r="M168" s="59">
        <v>58.27714285714286</v>
      </c>
      <c r="N168" s="57">
        <f t="shared" si="11"/>
        <v>0.5827714285714286</v>
      </c>
    </row>
    <row r="169" spans="1:14" ht="15" customHeight="1">
      <c r="A169" s="10">
        <v>162</v>
      </c>
      <c r="B169" s="51" t="s">
        <v>160</v>
      </c>
      <c r="C169" s="25" t="s">
        <v>118</v>
      </c>
      <c r="D169" s="12" t="s">
        <v>22</v>
      </c>
      <c r="E169" s="9" t="s">
        <v>0</v>
      </c>
      <c r="F169" s="16" t="s">
        <v>3</v>
      </c>
      <c r="G169" s="25" t="s">
        <v>105</v>
      </c>
      <c r="H169" s="30">
        <f t="shared" si="12"/>
        <v>0.3864000000000001</v>
      </c>
      <c r="I169" s="18">
        <f t="shared" si="13"/>
        <v>0.15041006400000004</v>
      </c>
      <c r="J169" s="19">
        <f t="shared" si="10"/>
        <v>0.15041006400000004</v>
      </c>
      <c r="L169" s="34">
        <v>0.4</v>
      </c>
      <c r="M169" s="59">
        <v>61.074</v>
      </c>
      <c r="N169" s="57">
        <f t="shared" si="11"/>
        <v>0.61074</v>
      </c>
    </row>
    <row r="170" spans="1:14" ht="15" customHeight="1">
      <c r="A170" s="10">
        <v>163</v>
      </c>
      <c r="B170" s="51" t="s">
        <v>161</v>
      </c>
      <c r="C170" s="25" t="s">
        <v>118</v>
      </c>
      <c r="D170" s="12" t="s">
        <v>22</v>
      </c>
      <c r="E170" s="9" t="s">
        <v>0</v>
      </c>
      <c r="F170" s="16" t="s">
        <v>3</v>
      </c>
      <c r="G170" s="25" t="s">
        <v>105</v>
      </c>
      <c r="H170" s="30">
        <f t="shared" si="12"/>
        <v>0.6085800000000001</v>
      </c>
      <c r="I170" s="18">
        <f t="shared" si="13"/>
        <v>0.20378605590000004</v>
      </c>
      <c r="J170" s="19">
        <f t="shared" si="10"/>
        <v>0.20378605590000004</v>
      </c>
      <c r="L170" s="34">
        <v>0.63</v>
      </c>
      <c r="M170" s="59">
        <v>66.5145</v>
      </c>
      <c r="N170" s="57">
        <f t="shared" si="11"/>
        <v>0.665145</v>
      </c>
    </row>
    <row r="171" spans="1:14" ht="15">
      <c r="A171" s="10">
        <v>164</v>
      </c>
      <c r="B171" s="51" t="s">
        <v>162</v>
      </c>
      <c r="C171" s="25" t="s">
        <v>118</v>
      </c>
      <c r="D171" s="12" t="s">
        <v>22</v>
      </c>
      <c r="E171" s="9" t="s">
        <v>0</v>
      </c>
      <c r="F171" s="16" t="s">
        <v>3</v>
      </c>
      <c r="G171" s="25" t="s">
        <v>105</v>
      </c>
      <c r="H171" s="30">
        <f t="shared" si="12"/>
        <v>0.3864000000000001</v>
      </c>
      <c r="I171" s="18">
        <f t="shared" si="13"/>
        <v>0.22500458400000004</v>
      </c>
      <c r="J171" s="19">
        <f t="shared" si="10"/>
        <v>0.22500458400000004</v>
      </c>
      <c r="L171" s="34">
        <v>0.4</v>
      </c>
      <c r="M171" s="59">
        <v>41.769</v>
      </c>
      <c r="N171" s="57">
        <f t="shared" si="11"/>
        <v>0.41769</v>
      </c>
    </row>
    <row r="172" spans="1:14" ht="15" customHeight="1">
      <c r="A172" s="10">
        <v>165</v>
      </c>
      <c r="B172" s="51" t="s">
        <v>163</v>
      </c>
      <c r="C172" s="25" t="s">
        <v>118</v>
      </c>
      <c r="D172" s="12" t="s">
        <v>22</v>
      </c>
      <c r="E172" s="9" t="s">
        <v>0</v>
      </c>
      <c r="F172" s="16" t="s">
        <v>3</v>
      </c>
      <c r="G172" s="25" t="s">
        <v>105</v>
      </c>
      <c r="H172" s="30">
        <f t="shared" si="12"/>
        <v>0.6085800000000001</v>
      </c>
      <c r="I172" s="18">
        <f t="shared" si="13"/>
        <v>0.21255091200000004</v>
      </c>
      <c r="J172" s="19">
        <f t="shared" si="10"/>
        <v>0.21255091200000004</v>
      </c>
      <c r="L172" s="34">
        <v>0.63</v>
      </c>
      <c r="M172" s="59">
        <v>65.07428571428572</v>
      </c>
      <c r="N172" s="57">
        <f t="shared" si="11"/>
        <v>0.6507428571428572</v>
      </c>
    </row>
    <row r="173" spans="1:14" ht="15" customHeight="1">
      <c r="A173" s="10">
        <v>166</v>
      </c>
      <c r="B173" s="51" t="s">
        <v>164</v>
      </c>
      <c r="C173" s="25" t="s">
        <v>118</v>
      </c>
      <c r="D173" s="12" t="s">
        <v>22</v>
      </c>
      <c r="E173" s="9" t="s">
        <v>0</v>
      </c>
      <c r="F173" s="16" t="s">
        <v>2</v>
      </c>
      <c r="G173" s="25" t="s">
        <v>105</v>
      </c>
      <c r="H173" s="30">
        <f t="shared" si="12"/>
        <v>0.24150000000000002</v>
      </c>
      <c r="I173" s="18">
        <f t="shared" si="13"/>
        <v>0.082986645</v>
      </c>
      <c r="J173" s="19">
        <f t="shared" si="10"/>
        <v>0.082986645</v>
      </c>
      <c r="L173" s="34">
        <v>0.25</v>
      </c>
      <c r="M173" s="59">
        <v>65.637</v>
      </c>
      <c r="N173" s="57">
        <f t="shared" si="11"/>
        <v>0.65637</v>
      </c>
    </row>
    <row r="174" spans="1:14" ht="15" customHeight="1">
      <c r="A174" s="10">
        <v>167</v>
      </c>
      <c r="B174" s="51" t="s">
        <v>165</v>
      </c>
      <c r="C174" s="25" t="s">
        <v>118</v>
      </c>
      <c r="D174" s="12" t="s">
        <v>22</v>
      </c>
      <c r="E174" s="9" t="s">
        <v>0</v>
      </c>
      <c r="F174" s="16" t="s">
        <v>2</v>
      </c>
      <c r="G174" s="25" t="s">
        <v>105</v>
      </c>
      <c r="H174" s="30">
        <f t="shared" si="12"/>
        <v>0.15456</v>
      </c>
      <c r="I174" s="18">
        <f t="shared" si="13"/>
        <v>0.051053376</v>
      </c>
      <c r="J174" s="19">
        <f t="shared" si="10"/>
        <v>0.051053376</v>
      </c>
      <c r="L174" s="34">
        <v>0.16</v>
      </c>
      <c r="M174" s="59">
        <v>66.96857142857144</v>
      </c>
      <c r="N174" s="57">
        <f t="shared" si="11"/>
        <v>0.6696857142857143</v>
      </c>
    </row>
    <row r="175" spans="1:14" ht="15" customHeight="1">
      <c r="A175" s="10">
        <v>168</v>
      </c>
      <c r="B175" s="51" t="s">
        <v>166</v>
      </c>
      <c r="C175" s="25" t="s">
        <v>118</v>
      </c>
      <c r="D175" s="12" t="s">
        <v>22</v>
      </c>
      <c r="E175" s="9" t="s">
        <v>0</v>
      </c>
      <c r="F175" s="16" t="s">
        <v>2</v>
      </c>
      <c r="G175" s="25" t="s">
        <v>105</v>
      </c>
      <c r="H175" s="30">
        <f t="shared" si="12"/>
        <v>0.15456</v>
      </c>
      <c r="I175" s="18">
        <f t="shared" si="13"/>
        <v>0.08208125184</v>
      </c>
      <c r="J175" s="19">
        <f t="shared" si="10"/>
        <v>0.08208125184</v>
      </c>
      <c r="L175" s="34">
        <v>0.16</v>
      </c>
      <c r="M175" s="59">
        <v>46.893600000000006</v>
      </c>
      <c r="N175" s="57">
        <f t="shared" si="11"/>
        <v>0.4689360000000001</v>
      </c>
    </row>
    <row r="176" spans="1:14" ht="15" customHeight="1">
      <c r="A176" s="10">
        <v>169</v>
      </c>
      <c r="B176" s="51" t="s">
        <v>167</v>
      </c>
      <c r="C176" s="25" t="s">
        <v>118</v>
      </c>
      <c r="D176" s="12" t="s">
        <v>22</v>
      </c>
      <c r="E176" s="9" t="s">
        <v>0</v>
      </c>
      <c r="F176" s="16" t="s">
        <v>2</v>
      </c>
      <c r="G176" s="25" t="s">
        <v>105</v>
      </c>
      <c r="H176" s="30">
        <f t="shared" si="12"/>
        <v>0.15456</v>
      </c>
      <c r="I176" s="18">
        <f t="shared" si="13"/>
        <v>0.052840200000000004</v>
      </c>
      <c r="J176" s="19">
        <f t="shared" si="10"/>
        <v>0.052840200000000004</v>
      </c>
      <c r="L176" s="34">
        <v>0.16</v>
      </c>
      <c r="M176" s="59">
        <v>65.8125</v>
      </c>
      <c r="N176" s="57">
        <f t="shared" si="11"/>
        <v>0.658125</v>
      </c>
    </row>
    <row r="177" spans="1:14" ht="15" customHeight="1">
      <c r="A177" s="10">
        <v>170</v>
      </c>
      <c r="B177" s="51" t="s">
        <v>168</v>
      </c>
      <c r="C177" s="25" t="s">
        <v>118</v>
      </c>
      <c r="D177" s="12" t="s">
        <v>22</v>
      </c>
      <c r="E177" s="9" t="s">
        <v>0</v>
      </c>
      <c r="F177" s="16" t="s">
        <v>3</v>
      </c>
      <c r="G177" s="25" t="s">
        <v>105</v>
      </c>
      <c r="H177" s="30">
        <f t="shared" si="12"/>
        <v>0.6085800000000001</v>
      </c>
      <c r="I177" s="18">
        <f t="shared" si="13"/>
        <v>0.20004785325000007</v>
      </c>
      <c r="J177" s="19">
        <f t="shared" si="10"/>
        <v>0.20004785325000007</v>
      </c>
      <c r="L177" s="34">
        <v>0.63</v>
      </c>
      <c r="M177" s="59">
        <v>67.12875</v>
      </c>
      <c r="N177" s="57">
        <f t="shared" si="11"/>
        <v>0.6712874999999999</v>
      </c>
    </row>
    <row r="178" spans="1:14" ht="15" customHeight="1">
      <c r="A178" s="10">
        <v>171</v>
      </c>
      <c r="B178" s="51" t="s">
        <v>169</v>
      </c>
      <c r="C178" s="25" t="s">
        <v>118</v>
      </c>
      <c r="D178" s="12" t="s">
        <v>22</v>
      </c>
      <c r="E178" s="9" t="s">
        <v>0</v>
      </c>
      <c r="F178" s="16" t="s">
        <v>3</v>
      </c>
      <c r="G178" s="25" t="s">
        <v>105</v>
      </c>
      <c r="H178" s="30">
        <f t="shared" si="12"/>
        <v>0.3864000000000001</v>
      </c>
      <c r="I178" s="18">
        <f t="shared" si="13"/>
        <v>0.13379583000000006</v>
      </c>
      <c r="J178" s="19">
        <f t="shared" si="10"/>
        <v>0.13379583000000006</v>
      </c>
      <c r="L178" s="34">
        <v>0.4</v>
      </c>
      <c r="M178" s="59">
        <v>65.37375</v>
      </c>
      <c r="N178" s="57">
        <f t="shared" si="11"/>
        <v>0.6537375</v>
      </c>
    </row>
    <row r="179" spans="1:14" ht="15" customHeight="1">
      <c r="A179" s="10">
        <v>172</v>
      </c>
      <c r="B179" s="51" t="s">
        <v>170</v>
      </c>
      <c r="C179" s="25" t="s">
        <v>118</v>
      </c>
      <c r="D179" s="12" t="s">
        <v>22</v>
      </c>
      <c r="E179" s="9" t="s">
        <v>0</v>
      </c>
      <c r="F179" s="16" t="s">
        <v>3</v>
      </c>
      <c r="G179" s="25" t="s">
        <v>105</v>
      </c>
      <c r="H179" s="30">
        <f t="shared" si="12"/>
        <v>0.6085800000000001</v>
      </c>
      <c r="I179" s="18">
        <f t="shared" si="13"/>
        <v>0.20644772400000005</v>
      </c>
      <c r="J179" s="19">
        <f t="shared" si="10"/>
        <v>0.20644772400000005</v>
      </c>
      <c r="L179" s="34">
        <v>0.63</v>
      </c>
      <c r="M179" s="59">
        <v>66.07714285714286</v>
      </c>
      <c r="N179" s="57">
        <f t="shared" si="11"/>
        <v>0.6607714285714286</v>
      </c>
    </row>
    <row r="180" spans="1:14" ht="15" customHeight="1">
      <c r="A180" s="10">
        <v>173</v>
      </c>
      <c r="B180" s="51" t="s">
        <v>171</v>
      </c>
      <c r="C180" s="25" t="s">
        <v>118</v>
      </c>
      <c r="D180" s="12" t="s">
        <v>22</v>
      </c>
      <c r="E180" s="9" t="s">
        <v>0</v>
      </c>
      <c r="F180" s="16" t="s">
        <v>3</v>
      </c>
      <c r="G180" s="25" t="s">
        <v>105</v>
      </c>
      <c r="H180" s="30">
        <f t="shared" si="12"/>
        <v>0.6085800000000001</v>
      </c>
      <c r="I180" s="18">
        <f t="shared" si="13"/>
        <v>0.245440314</v>
      </c>
      <c r="J180" s="19">
        <f t="shared" si="10"/>
        <v>0.245440314</v>
      </c>
      <c r="L180" s="34">
        <v>0.63</v>
      </c>
      <c r="M180" s="59">
        <v>59.67000000000001</v>
      </c>
      <c r="N180" s="57">
        <f t="shared" si="11"/>
        <v>0.5967000000000001</v>
      </c>
    </row>
    <row r="181" spans="1:14" ht="15" customHeight="1">
      <c r="A181" s="10">
        <v>174</v>
      </c>
      <c r="B181" s="51" t="s">
        <v>172</v>
      </c>
      <c r="C181" s="25" t="s">
        <v>118</v>
      </c>
      <c r="D181" s="12" t="s">
        <v>22</v>
      </c>
      <c r="E181" s="9" t="s">
        <v>0</v>
      </c>
      <c r="F181" s="16" t="s">
        <v>3</v>
      </c>
      <c r="G181" s="25" t="s">
        <v>105</v>
      </c>
      <c r="H181" s="30">
        <f t="shared" si="12"/>
        <v>0.3864000000000001</v>
      </c>
      <c r="I181" s="18">
        <f t="shared" si="13"/>
        <v>0.13193904</v>
      </c>
      <c r="J181" s="19">
        <f t="shared" si="10"/>
        <v>0.13193904</v>
      </c>
      <c r="L181" s="34">
        <v>0.4</v>
      </c>
      <c r="M181" s="59">
        <v>65.85428571428572</v>
      </c>
      <c r="N181" s="57">
        <f t="shared" si="11"/>
        <v>0.6585428571428572</v>
      </c>
    </row>
    <row r="182" spans="1:14" ht="15" customHeight="1">
      <c r="A182" s="10">
        <v>175</v>
      </c>
      <c r="B182" s="63" t="s">
        <v>173</v>
      </c>
      <c r="C182" s="28" t="s">
        <v>118</v>
      </c>
      <c r="D182" s="12" t="s">
        <v>22</v>
      </c>
      <c r="E182" s="9" t="s">
        <v>0</v>
      </c>
      <c r="F182" s="38" t="s">
        <v>180</v>
      </c>
      <c r="G182" s="25" t="s">
        <v>105</v>
      </c>
      <c r="H182" s="30">
        <f t="shared" si="12"/>
        <v>0.30429000000000006</v>
      </c>
      <c r="I182" s="18">
        <f t="shared" si="13"/>
        <v>0.10830985200000004</v>
      </c>
      <c r="J182" s="19">
        <f t="shared" si="10"/>
        <v>0.10830985200000004</v>
      </c>
      <c r="L182" s="36">
        <v>0.315</v>
      </c>
      <c r="M182" s="59">
        <v>64.40571428571428</v>
      </c>
      <c r="N182" s="57">
        <f t="shared" si="11"/>
        <v>0.6440571428571428</v>
      </c>
    </row>
    <row r="183" spans="1:14" ht="15" customHeight="1">
      <c r="A183" s="10">
        <v>176</v>
      </c>
      <c r="B183" s="63"/>
      <c r="C183" s="28" t="s">
        <v>119</v>
      </c>
      <c r="D183" s="12" t="s">
        <v>22</v>
      </c>
      <c r="E183" s="9" t="s">
        <v>0</v>
      </c>
      <c r="F183" s="38" t="s">
        <v>180</v>
      </c>
      <c r="G183" s="25" t="s">
        <v>105</v>
      </c>
      <c r="H183" s="30">
        <f t="shared" si="12"/>
        <v>0.19320000000000004</v>
      </c>
      <c r="I183" s="18">
        <f t="shared" si="13"/>
        <v>0.07181437200000003</v>
      </c>
      <c r="J183" s="19">
        <f t="shared" si="10"/>
        <v>0.07181437200000003</v>
      </c>
      <c r="L183" s="34">
        <v>0.2</v>
      </c>
      <c r="M183" s="59">
        <v>62.82899999999999</v>
      </c>
      <c r="N183" s="57">
        <f t="shared" si="11"/>
        <v>0.6282899999999999</v>
      </c>
    </row>
    <row r="184" spans="1:14" ht="15" customHeight="1">
      <c r="A184" s="10">
        <v>177</v>
      </c>
      <c r="B184" s="63" t="s">
        <v>174</v>
      </c>
      <c r="C184" s="28" t="s">
        <v>118</v>
      </c>
      <c r="D184" s="12" t="s">
        <v>22</v>
      </c>
      <c r="E184" s="9" t="s">
        <v>0</v>
      </c>
      <c r="F184" s="38" t="s">
        <v>3</v>
      </c>
      <c r="G184" s="25" t="s">
        <v>105</v>
      </c>
      <c r="H184" s="30">
        <f t="shared" si="12"/>
        <v>1.5456000000000003</v>
      </c>
      <c r="I184" s="18">
        <f t="shared" si="13"/>
        <v>0.5501452800000003</v>
      </c>
      <c r="J184" s="19">
        <f t="shared" si="10"/>
        <v>0.5501452800000003</v>
      </c>
      <c r="L184" s="34">
        <v>1.6</v>
      </c>
      <c r="M184" s="59">
        <v>64.40571428571428</v>
      </c>
      <c r="N184" s="57">
        <f t="shared" si="11"/>
        <v>0.6440571428571428</v>
      </c>
    </row>
    <row r="185" spans="1:14" ht="15">
      <c r="A185" s="10">
        <v>178</v>
      </c>
      <c r="B185" s="63"/>
      <c r="C185" s="28" t="s">
        <v>119</v>
      </c>
      <c r="D185" s="12" t="s">
        <v>22</v>
      </c>
      <c r="E185" s="9" t="s">
        <v>0</v>
      </c>
      <c r="F185" s="38" t="s">
        <v>3</v>
      </c>
      <c r="G185" s="25" t="s">
        <v>105</v>
      </c>
      <c r="H185" s="30">
        <f t="shared" si="12"/>
        <v>1.5456000000000003</v>
      </c>
      <c r="I185" s="18">
        <f t="shared" si="13"/>
        <v>0.5365395840000002</v>
      </c>
      <c r="J185" s="19">
        <f t="shared" si="10"/>
        <v>0.5365395840000002</v>
      </c>
      <c r="L185" s="34">
        <v>1.6</v>
      </c>
      <c r="M185" s="59">
        <v>65.28599999999999</v>
      </c>
      <c r="N185" s="57">
        <f t="shared" si="11"/>
        <v>0.6528599999999999</v>
      </c>
    </row>
    <row r="186" spans="1:14" ht="15">
      <c r="A186" s="10">
        <v>179</v>
      </c>
      <c r="B186" s="63" t="s">
        <v>175</v>
      </c>
      <c r="C186" s="28" t="s">
        <v>118</v>
      </c>
      <c r="D186" s="12" t="s">
        <v>22</v>
      </c>
      <c r="E186" s="9" t="s">
        <v>0</v>
      </c>
      <c r="F186" s="38" t="s">
        <v>2</v>
      </c>
      <c r="G186" s="25" t="s">
        <v>105</v>
      </c>
      <c r="H186" s="30">
        <f t="shared" si="12"/>
        <v>0.24150000000000002</v>
      </c>
      <c r="I186" s="18">
        <f t="shared" si="13"/>
        <v>0.101635275</v>
      </c>
      <c r="J186" s="19">
        <f t="shared" si="10"/>
        <v>0.101635275</v>
      </c>
      <c r="L186" s="34">
        <v>0.25</v>
      </c>
      <c r="M186" s="59">
        <v>57.915000000000006</v>
      </c>
      <c r="N186" s="57">
        <f t="shared" si="11"/>
        <v>0.57915</v>
      </c>
    </row>
    <row r="187" spans="1:14" ht="15">
      <c r="A187" s="10">
        <v>180</v>
      </c>
      <c r="B187" s="63"/>
      <c r="C187" s="28" t="s">
        <v>119</v>
      </c>
      <c r="D187" s="12" t="s">
        <v>22</v>
      </c>
      <c r="E187" s="9" t="s">
        <v>0</v>
      </c>
      <c r="F187" s="38" t="s">
        <v>2</v>
      </c>
      <c r="G187" s="25" t="s">
        <v>105</v>
      </c>
      <c r="H187" s="30">
        <f t="shared" si="12"/>
        <v>0.24150000000000002</v>
      </c>
      <c r="I187" s="18">
        <f t="shared" si="13"/>
        <v>0.09209904375000003</v>
      </c>
      <c r="J187" s="19">
        <f t="shared" si="10"/>
        <v>0.09209904375000003</v>
      </c>
      <c r="L187" s="34">
        <v>0.25</v>
      </c>
      <c r="M187" s="59">
        <v>61.863749999999996</v>
      </c>
      <c r="N187" s="57">
        <f t="shared" si="11"/>
        <v>0.6186375</v>
      </c>
    </row>
    <row r="188" spans="1:14" ht="15">
      <c r="A188" s="10">
        <v>181</v>
      </c>
      <c r="B188" s="63" t="s">
        <v>176</v>
      </c>
      <c r="C188" s="28" t="s">
        <v>118</v>
      </c>
      <c r="D188" s="12" t="s">
        <v>22</v>
      </c>
      <c r="E188" s="9" t="s">
        <v>0</v>
      </c>
      <c r="F188" s="38" t="s">
        <v>2</v>
      </c>
      <c r="G188" s="25" t="s">
        <v>105</v>
      </c>
      <c r="H188" s="30">
        <f t="shared" si="12"/>
        <v>0.24150000000000002</v>
      </c>
      <c r="I188" s="18">
        <f t="shared" si="13"/>
        <v>0.08824216799999998</v>
      </c>
      <c r="J188" s="19">
        <f t="shared" si="10"/>
        <v>0.08824216799999998</v>
      </c>
      <c r="L188" s="34">
        <v>0.25</v>
      </c>
      <c r="M188" s="59">
        <v>63.460800000000006</v>
      </c>
      <c r="N188" s="57">
        <f t="shared" si="11"/>
        <v>0.6346080000000001</v>
      </c>
    </row>
    <row r="189" spans="1:14" ht="15">
      <c r="A189" s="10">
        <v>182</v>
      </c>
      <c r="B189" s="63"/>
      <c r="C189" s="28" t="s">
        <v>119</v>
      </c>
      <c r="D189" s="12" t="s">
        <v>22</v>
      </c>
      <c r="E189" s="9" t="s">
        <v>0</v>
      </c>
      <c r="F189" s="38" t="s">
        <v>2</v>
      </c>
      <c r="G189" s="25" t="s">
        <v>105</v>
      </c>
      <c r="H189" s="30">
        <f t="shared" si="12"/>
        <v>0.24150000000000002</v>
      </c>
      <c r="I189" s="18">
        <f t="shared" si="13"/>
        <v>0.07874832000000001</v>
      </c>
      <c r="J189" s="19">
        <f t="shared" si="10"/>
        <v>0.07874832000000001</v>
      </c>
      <c r="L189" s="34">
        <v>0.25</v>
      </c>
      <c r="M189" s="59">
        <v>67.392</v>
      </c>
      <c r="N189" s="57">
        <f t="shared" si="11"/>
        <v>0.67392</v>
      </c>
    </row>
    <row r="190" spans="1:14" ht="15">
      <c r="A190" s="10">
        <v>183</v>
      </c>
      <c r="B190" s="63" t="s">
        <v>177</v>
      </c>
      <c r="C190" s="28" t="s">
        <v>118</v>
      </c>
      <c r="D190" s="12" t="s">
        <v>22</v>
      </c>
      <c r="E190" s="9" t="s">
        <v>0</v>
      </c>
      <c r="F190" s="38" t="s">
        <v>180</v>
      </c>
      <c r="G190" s="25" t="s">
        <v>105</v>
      </c>
      <c r="H190" s="30">
        <f t="shared" si="12"/>
        <v>0.3864000000000001</v>
      </c>
      <c r="I190" s="18">
        <f t="shared" si="13"/>
        <v>0.19543802880000005</v>
      </c>
      <c r="J190" s="19">
        <f t="shared" si="10"/>
        <v>0.19543802880000005</v>
      </c>
      <c r="L190" s="34">
        <v>0.4</v>
      </c>
      <c r="M190" s="59">
        <v>49.4208</v>
      </c>
      <c r="N190" s="57">
        <f t="shared" si="11"/>
        <v>0.494208</v>
      </c>
    </row>
    <row r="191" spans="1:14" ht="15">
      <c r="A191" s="10">
        <v>184</v>
      </c>
      <c r="B191" s="63"/>
      <c r="C191" s="28" t="s">
        <v>119</v>
      </c>
      <c r="D191" s="12" t="s">
        <v>22</v>
      </c>
      <c r="E191" s="9" t="s">
        <v>0</v>
      </c>
      <c r="F191" s="38" t="s">
        <v>180</v>
      </c>
      <c r="G191" s="25" t="s">
        <v>105</v>
      </c>
      <c r="H191" s="30">
        <f t="shared" si="12"/>
        <v>0.3864000000000001</v>
      </c>
      <c r="I191" s="18">
        <f t="shared" si="13"/>
        <v>0.22364832000000004</v>
      </c>
      <c r="J191" s="19">
        <f t="shared" si="10"/>
        <v>0.22364832000000004</v>
      </c>
      <c r="L191" s="34">
        <v>0.4</v>
      </c>
      <c r="M191" s="59">
        <v>42.120000000000005</v>
      </c>
      <c r="N191" s="57">
        <f t="shared" si="11"/>
        <v>0.4212</v>
      </c>
    </row>
    <row r="192" spans="1:14" ht="15">
      <c r="A192" s="10">
        <v>185</v>
      </c>
      <c r="B192" s="52" t="s">
        <v>178</v>
      </c>
      <c r="C192" s="28" t="s">
        <v>118</v>
      </c>
      <c r="D192" s="12" t="s">
        <v>22</v>
      </c>
      <c r="E192" s="9" t="s">
        <v>0</v>
      </c>
      <c r="F192" s="38" t="s">
        <v>3</v>
      </c>
      <c r="G192" s="25" t="s">
        <v>105</v>
      </c>
      <c r="H192" s="30">
        <f t="shared" si="12"/>
        <v>0.15456</v>
      </c>
      <c r="I192" s="18">
        <f t="shared" si="13"/>
        <v>0.057994003200000005</v>
      </c>
      <c r="J192" s="19">
        <f t="shared" si="10"/>
        <v>0.057994003200000005</v>
      </c>
      <c r="L192" s="37">
        <v>0.16</v>
      </c>
      <c r="M192" s="59">
        <v>62.478</v>
      </c>
      <c r="N192" s="57">
        <f t="shared" si="11"/>
        <v>0.62478</v>
      </c>
    </row>
    <row r="193" spans="1:14" ht="15">
      <c r="A193" s="42">
        <v>186</v>
      </c>
      <c r="B193" s="51" t="s">
        <v>179</v>
      </c>
      <c r="C193" s="28" t="s">
        <v>118</v>
      </c>
      <c r="D193" s="12" t="s">
        <v>22</v>
      </c>
      <c r="E193" s="9" t="s">
        <v>0</v>
      </c>
      <c r="F193" s="38" t="s">
        <v>3</v>
      </c>
      <c r="G193" s="28" t="s">
        <v>21</v>
      </c>
      <c r="H193" s="30">
        <f t="shared" si="12"/>
        <v>0.9660000000000001</v>
      </c>
      <c r="I193" s="18">
        <f>H193-H193*N193</f>
        <v>0.3387279000000001</v>
      </c>
      <c r="J193" s="19">
        <f t="shared" si="10"/>
        <v>0.3387279000000001</v>
      </c>
      <c r="L193" s="37">
        <v>1</v>
      </c>
      <c r="M193" s="59">
        <v>64.935</v>
      </c>
      <c r="N193" s="57">
        <f t="shared" si="11"/>
        <v>0.64935</v>
      </c>
    </row>
    <row r="194" spans="1:13" ht="15">
      <c r="A194" s="41"/>
      <c r="B194" s="53"/>
      <c r="I194" s="17"/>
      <c r="M194" s="58">
        <v>62.741249999999994</v>
      </c>
    </row>
    <row r="195" spans="1:13" ht="15">
      <c r="A195" s="41"/>
      <c r="B195" s="53"/>
      <c r="I195" s="17"/>
      <c r="M195" s="57">
        <v>53.35200000000001</v>
      </c>
    </row>
    <row r="196" ht="15">
      <c r="A196" s="41"/>
    </row>
    <row r="198" ht="15" customHeight="1">
      <c r="A198" s="7" t="s">
        <v>17</v>
      </c>
    </row>
    <row r="199" spans="1:11" ht="15">
      <c r="A199" s="8" t="s">
        <v>18</v>
      </c>
      <c r="B199" s="54"/>
      <c r="C199" s="40"/>
      <c r="D199" s="40"/>
      <c r="E199" s="40"/>
      <c r="F199" s="40"/>
      <c r="G199" s="40"/>
      <c r="H199" s="40"/>
      <c r="I199" s="40"/>
      <c r="J199" s="40"/>
      <c r="K199" s="62"/>
    </row>
    <row r="200" ht="15">
      <c r="A200" s="8" t="s">
        <v>19</v>
      </c>
    </row>
    <row r="201" ht="27" customHeight="1">
      <c r="A201" s="40" t="s">
        <v>20</v>
      </c>
    </row>
  </sheetData>
  <sheetProtection/>
  <autoFilter ref="A7:J98"/>
  <mergeCells count="38">
    <mergeCell ref="B13:B14"/>
    <mergeCell ref="B32:B33"/>
    <mergeCell ref="A3:J3"/>
    <mergeCell ref="A5:A6"/>
    <mergeCell ref="B5:B6"/>
    <mergeCell ref="D5:D6"/>
    <mergeCell ref="E5:F5"/>
    <mergeCell ref="G5:J5"/>
    <mergeCell ref="B8:B9"/>
    <mergeCell ref="B10:B11"/>
    <mergeCell ref="B40:B41"/>
    <mergeCell ref="B42:B43"/>
    <mergeCell ref="B44:B45"/>
    <mergeCell ref="B49:B50"/>
    <mergeCell ref="B85:B86"/>
    <mergeCell ref="B15:B16"/>
    <mergeCell ref="B20:B21"/>
    <mergeCell ref="B24:B25"/>
    <mergeCell ref="B26:B27"/>
    <mergeCell ref="B29:B30"/>
    <mergeCell ref="B128:B129"/>
    <mergeCell ref="B130:B131"/>
    <mergeCell ref="B132:B133"/>
    <mergeCell ref="B134:B135"/>
    <mergeCell ref="B136:B137"/>
    <mergeCell ref="B106:B107"/>
    <mergeCell ref="B118:B119"/>
    <mergeCell ref="B120:B121"/>
    <mergeCell ref="B186:B187"/>
    <mergeCell ref="B188:B189"/>
    <mergeCell ref="B190:B191"/>
    <mergeCell ref="B138:B139"/>
    <mergeCell ref="B122:B123"/>
    <mergeCell ref="B124:B125"/>
    <mergeCell ref="B140:B141"/>
    <mergeCell ref="B182:B183"/>
    <mergeCell ref="B184:B185"/>
    <mergeCell ref="B126:B127"/>
  </mergeCells>
  <printOptions/>
  <pageMargins left="0.7086614173228347" right="0.7086614173228347" top="0.7480314960629921" bottom="0.7480314960629921" header="0.31496062992125984" footer="0.31496062992125984"/>
  <pageSetup fitToHeight="10" fitToWidth="1" horizontalDpi="600" verticalDpi="600" orientation="landscape" paperSize="9" scale="54" r:id="rId1"/>
  <ignoredErrors>
    <ignoredError sqref="I81 I16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2022-07-05T11:16:23Z</dcterms:modified>
  <cp:category/>
  <cp:version/>
  <cp:contentType/>
  <cp:contentStatus/>
</cp:coreProperties>
</file>