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-120" yWindow="-120" windowWidth="29040" windowHeight="15840" activeTab="4"/>
  </bookViews>
  <sheets>
    <sheet name="заявки" sheetId="1" r:id="rId1"/>
    <sheet name="заявки аннулир" sheetId="5" r:id="rId2"/>
    <sheet name="договора" sheetId="4" r:id="rId3"/>
    <sheet name="договора растор" sheetId="7" r:id="rId4"/>
    <sheet name="выполненные присоед-я" sheetId="6" r:id="rId5"/>
  </sheets>
  <definedNames>
    <definedName name="_xlnm._FilterDatabase" localSheetId="4" hidden="1">'выполненные присоед-я'!$A$3:$I$11</definedName>
    <definedName name="_xlnm.Print_Area" localSheetId="4">'выполненные присоед-я'!$B$1:$I$23</definedName>
    <definedName name="_xlnm.Print_Area" localSheetId="2">договора!$B$1:$I$19</definedName>
    <definedName name="_xlnm.Print_Area" localSheetId="3">'договора растор'!$B$1:$H$12</definedName>
    <definedName name="_xlnm.Print_Area" localSheetId="0">заявки!$B$1:$G$59</definedName>
    <definedName name="_xlnm.Print_Area" localSheetId="1">'заявки аннулир'!$B$1:$G$13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3" i="1" l="1"/>
  <c r="G5" i="5"/>
  <c r="K14" i="6" l="1"/>
  <c r="H4" i="7" l="1"/>
</calcChain>
</file>

<file path=xl/sharedStrings.xml><?xml version="1.0" encoding="utf-8"?>
<sst xmlns="http://schemas.openxmlformats.org/spreadsheetml/2006/main" count="274" uniqueCount="195">
  <si>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</si>
  <si>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</si>
  <si>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</si>
  <si>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</si>
  <si>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</si>
  <si>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</si>
  <si>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</si>
  <si>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</si>
  <si>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</si>
  <si>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</si>
  <si>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</si>
  <si>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</si>
  <si>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</si>
  <si>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</si>
  <si>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Номер акта</t>
  </si>
  <si>
    <t>Присоединенная мощность, кВт</t>
  </si>
  <si>
    <t>Лушова Юлия Александровна</t>
  </si>
  <si>
    <t>п.Тинской ул. Транспортная д.1 кв.1</t>
  </si>
  <si>
    <t>Калинина Ольга Васильевна</t>
  </si>
  <si>
    <t>Местоположение установлено относительно ориентира, расположенного за пределами участка. Ориентир д. Мужичкино. Участок находится примерно в 0,3 км метрах по направлению на север от ориентира . Почтовый адрес ориентира: Россия, Красноярский край, Емельяновский район, участок №22</t>
  </si>
  <si>
    <t>Григорьева Ольга Владимировна</t>
  </si>
  <si>
    <t>Ачинский район, п. Малиновка, садовое общество "Дружба", садовый участок №231</t>
  </si>
  <si>
    <t>Гурков Борис Ильич</t>
  </si>
  <si>
    <t>Емельяновский район, Д. Бугачево ул. Лесная д 4</t>
  </si>
  <si>
    <t>Федорова Ульяна Андреевна</t>
  </si>
  <si>
    <t>Емельяновский район, Бугачево ул.Молодежная д.34</t>
  </si>
  <si>
    <t>Семков Алексей Геннадьевич</t>
  </si>
  <si>
    <t>5-Б/2022</t>
  </si>
  <si>
    <t>7-Б/2022</t>
  </si>
  <si>
    <t>КГКУ "УКС"</t>
  </si>
  <si>
    <t>1-У/2022</t>
  </si>
  <si>
    <t>4-М/2022</t>
  </si>
  <si>
    <t>РЕЕСТР
заявок на технологическое присоединение
к электрическим сетям по ООО ЭСК "Энергия"
за май 2022 года</t>
  </si>
  <si>
    <t>РЕЕСТР
аннулированных заявок на технологическое присоединение
к электрическим сетям по ООО ЭСК "Энергия за май 2022года</t>
  </si>
  <si>
    <t>РЕЕСТР
договоров на технологическое присоединение
к электрическим сетям по ООО ЭСК "Энергия"
за май 2022года</t>
  </si>
  <si>
    <t>РЕЕСТР
расторгнутых договоров на технологическое присоединение
к электрическим сетям по ООО ЭСК "Энергия"
за май 2022 года</t>
  </si>
  <si>
    <t>РЕЕСТР
выполненных присоединений
к электрическим сетям ООО ЭСК "Энергия"
за май 2022года</t>
  </si>
  <si>
    <t>Варфоломеева Лариса Александровна</t>
  </si>
  <si>
    <t>З-48</t>
  </si>
  <si>
    <t>Красноярский край, Ачинский р-н, поселок Малиновка, кв-л 4-й, дом 19б, квартира 82</t>
  </si>
  <si>
    <t>Общество с ограниченной ответственностью "Региональная сетевая компания"</t>
  </si>
  <si>
    <t>З-49</t>
  </si>
  <si>
    <t>Емельяновский район, п Элита, ул Центральная, кадастровый номер земельного участка 24:11:0340101:4425</t>
  </si>
  <si>
    <t>Цыганков Вадим Александрович</t>
  </si>
  <si>
    <t>З-50</t>
  </si>
  <si>
    <t>Дзержинское улица Советская дом 21 кв. 1</t>
  </si>
  <si>
    <t>Филиппова Светлана Анатольевна</t>
  </si>
  <si>
    <t>З-51</t>
  </si>
  <si>
    <t xml:space="preserve"> село Такое, территория СНТ Лесное, улица Полевая, земельный участок 15</t>
  </si>
  <si>
    <t>Опекунова Елена Владимировна</t>
  </si>
  <si>
    <t>З-52</t>
  </si>
  <si>
    <t>Ачинский район, п. Малиновка, садовое общество "Дружба", участок № 47</t>
  </si>
  <si>
    <t>Администрация Дзержинского района</t>
  </si>
  <si>
    <t>З-53</t>
  </si>
  <si>
    <t>с.Дзержинское ул. Денисовская, ул.Декабрьская, ул.Красноармейская, ул.Колхозная, ул. Строительная, ул. Пушкина, ул. Наумова, ул. Вадима Шпакова, пер. Сосновый, пер. Удачный, пер. Огнеборцев</t>
  </si>
  <si>
    <t>Атмакин Евгений Александрович</t>
  </si>
  <si>
    <t>З-54</t>
  </si>
  <si>
    <t>Ачинский район, п. Малиновка, садовое общество "Дружба", участок № 136</t>
  </si>
  <si>
    <t>Волкова Галина Александровна</t>
  </si>
  <si>
    <t>З-55</t>
  </si>
  <si>
    <t>Малиновка поселок, Дружба сад, участок 257</t>
  </si>
  <si>
    <t>писарев денис иванович</t>
  </si>
  <si>
    <t>З-56</t>
  </si>
  <si>
    <t xml:space="preserve"> пгт.емельяново, ул.2-х борцов 32</t>
  </si>
  <si>
    <t>Кузьмин Сергей Александрович</t>
  </si>
  <si>
    <t>З-57</t>
  </si>
  <si>
    <t>Емельяновский район,ДНТ Лесное ул.Полевая участок 2</t>
  </si>
  <si>
    <t>ИП КФХ Сулейманов Р.Н.</t>
  </si>
  <si>
    <t>З-58</t>
  </si>
  <si>
    <t>Шуваевский сельсовет, ТСН ФК "Шарье", улица Раздольная, 13, к.н: 24:11:0330106:2043</t>
  </si>
  <si>
    <t>З-59</t>
  </si>
  <si>
    <t>Шуваевский сельсовет, ТСН ФК "Шарье", улица Раздольная, 14, к.н: 24:11:0330106:2042</t>
  </si>
  <si>
    <t>З-60</t>
  </si>
  <si>
    <t>Шуваевский сельсовет, ТСН ФК "Шарье", улица Раздольная, 15, 24:11:0330106:2041</t>
  </si>
  <si>
    <t>З-61</t>
  </si>
  <si>
    <t>Шуваевский сельсовет, ТСН ФК "Шарье", улица Раздольная, 16, 24:11:0330106:2040</t>
  </si>
  <si>
    <t>З-62</t>
  </si>
  <si>
    <t>Шуваевский сельсовет, ТСН ФК "Шарье", улица Раздольная, 17, 24:11:0330106:2039</t>
  </si>
  <si>
    <t>З-63</t>
  </si>
  <si>
    <t>Шуваевский сельсовет, ТСН ФК "Шарье", улица Раздольная, 18, 24:11:0330106:2111</t>
  </si>
  <si>
    <t>З-64</t>
  </si>
  <si>
    <t>Шуваевский сельсовет, ТСН ФК "Шарье", улица Раздольная, 19, 24:11:0330106:2110</t>
  </si>
  <si>
    <t>З-65</t>
  </si>
  <si>
    <t>Шуваевский сельсовет, ТСН ФК "Шарье", улица Раздольная, 20, 24:11:0330106:2106</t>
  </si>
  <si>
    <t>З-66</t>
  </si>
  <si>
    <t>Шуваевский сельсовет, ТСН ФК "Шарье", улица Раздольная, 21, 24:11:0330106:2109</t>
  </si>
  <si>
    <t>З-67</t>
  </si>
  <si>
    <t>Шуваевский сельсовет, ТСН ФК "Шарье", улица Раздольная, 22, 24:11:0330106:2108</t>
  </si>
  <si>
    <t>З-68</t>
  </si>
  <si>
    <t xml:space="preserve"> Шуваевский сельсовет, ТСН ФК "Шарье", проезд В.Деменкова, 4, к.н: 24:11:0330106:2047</t>
  </si>
  <si>
    <t>Бочаров Евгений Ленович</t>
  </si>
  <si>
    <t>З-69</t>
  </si>
  <si>
    <t>г.Назарово, Советская,99</t>
  </si>
  <si>
    <t>Блохина Елена Владимировна</t>
  </si>
  <si>
    <t>З-70</t>
  </si>
  <si>
    <t>Ачинский район, п Малиновка, сад.общество Дружба 346а</t>
  </si>
  <si>
    <t>З-71</t>
  </si>
  <si>
    <t>Емельяновский район, Шуваевский сельсовет, ТСН ФК "Шарье", проезд В.Деменкова, 6, к.н: 24:11:0330106:2048</t>
  </si>
  <si>
    <t>З-72</t>
  </si>
  <si>
    <t>Емельяновский район, Шуваевский сельсовет, ТСН ФК "Шарье", проезд В.Деменкова, 8, кн. 24:11:0330106:2049</t>
  </si>
  <si>
    <t>З-73</t>
  </si>
  <si>
    <t>Емельяновский район, Шуваевский сельсовет, ТСН ФК "Шарье", проезд В.Деменкова, 10, к.н. 24:11:0330106:2050</t>
  </si>
  <si>
    <t>З-74</t>
  </si>
  <si>
    <t>Емельяновский район, Шуваевский сельсовет, ТСН ФК "Шарье", проезд В.Деменкова, 12, к.н 24:11:0330106:2051</t>
  </si>
  <si>
    <t>З-75</t>
  </si>
  <si>
    <t xml:space="preserve"> Емельяновский район, Шуваевский сельсовет, ТСН ФК "Шарье", проезд В.Деменкова, 14, к.н. 24:11:0330106:2052</t>
  </si>
  <si>
    <t>З-76</t>
  </si>
  <si>
    <t>Емельяновский район, Шуваевский сельсовет, ТСН ФК "Шарье", проезд В.Деменкова, 16, к.н. 24:11:0330106:2053</t>
  </si>
  <si>
    <t>З-77</t>
  </si>
  <si>
    <t>Емельяновский район, Шуваевский сельсовет, ТСН ФК "Шарье", проезд В.Деменкова, 18, к.н. 24:11:0330106:2054</t>
  </si>
  <si>
    <t>З-78</t>
  </si>
  <si>
    <t>Емельяновский район, Шуваевский сельсовет, ТСН ФК "Шарье", проезд В.Деменкова, 7, к.н. 24:11:0330106:2060</t>
  </si>
  <si>
    <t>З-79</t>
  </si>
  <si>
    <t>Емельяновский район, Шуваевский сельсовет, ТСН ФК "Шарье", проезд В.Деменкова, 5, к.н. 24:11:0330106:2061</t>
  </si>
  <si>
    <t>З-80</t>
  </si>
  <si>
    <t xml:space="preserve"> Емельяновский район, Шуваевский сельсовет, ТСН ФК "Шарье", проезд В.Деменкова, 1, к.н. 24:11:0330106:2063</t>
  </si>
  <si>
    <t>Оголь Елена Леонидовна</t>
  </si>
  <si>
    <t>З-81</t>
  </si>
  <si>
    <t>Емельяновский район п. Элита ул. Светлая кадастровый номер 24:11:0340101:4472</t>
  </si>
  <si>
    <t>З-82</t>
  </si>
  <si>
    <t>Емельяновский район, Шуваевский сельсовет, ТСН ФК "Шарье", улица Раздольная, 7, к.н. 24:11:0330106:2064</t>
  </si>
  <si>
    <t>З-83</t>
  </si>
  <si>
    <t>Емельяновский район, Шуваевский сельсовет, ТСН ФК "Шарье", улица Раздольная, 5, к.н. 24:11:0330106:2065</t>
  </si>
  <si>
    <t>З-84</t>
  </si>
  <si>
    <t>Емельяновский район, Шуваевский сельсовет, ТСН ФК "Шарье", улица Раздольная, 3, к.н. 24:11:0330106:2066</t>
  </si>
  <si>
    <t>З-85</t>
  </si>
  <si>
    <t>Емельяновский район, Шуваевский сельсовет, ТСН ФК "Шарье", улица А.Тимошиной, 4, к.н. 24:11:0330106:2067</t>
  </si>
  <si>
    <t>З-86</t>
  </si>
  <si>
    <t>Емельяновский район, Шуваевский сельсовет, ТСН ФК "Шарье", улица А.Тимошиной, 6, к.н. 24:11:0330106:2068</t>
  </si>
  <si>
    <t>З-87</t>
  </si>
  <si>
    <t>Емельяновский район, Шуваевский сельсовет, ТСН ФК "Шарье", улица А.Тимошиной, 8, к.н. 24:11:0330106:2069</t>
  </si>
  <si>
    <t>З-88</t>
  </si>
  <si>
    <t>Емельяновский район, Шуваевский сельсовет, ТСН ФК "Шарье", улица А.Тимошиной, 10, к.н. 24:11:0330106:2070</t>
  </si>
  <si>
    <t>З-89</t>
  </si>
  <si>
    <t>Емельяновский район, Шуваевский сельсовет, ТСН ФК "Шарье", улица А.Тимошиной, 12, к.н. 24:11:0330106:2071</t>
  </si>
  <si>
    <t>З-90</t>
  </si>
  <si>
    <t>Емельяновский район, Шуваевский сельсовет, ТСН ФК "Шарье", улица А.Тимошиной, 14, к.н. 24:11:0330106:2072</t>
  </si>
  <si>
    <t>З-91</t>
  </si>
  <si>
    <t>Емельяновский район, Шуваевский сельсовет, ТСН ФК "Шарье", улица А.Тимошиной, 16, к.н. 24:11:0330106:2073</t>
  </si>
  <si>
    <t>З-92</t>
  </si>
  <si>
    <t>Емельяновский район, Шуваевский сельсовет, ТСН ФК "Шарье", улица А.Тимошиной, 18, к.н. 24:11:0330106:2074</t>
  </si>
  <si>
    <t>Семенютина Надежда Петровна</t>
  </si>
  <si>
    <t>З-93</t>
  </si>
  <si>
    <t>Красноярский край Ачинский район п. Малиновка садовое общество "Дружба", участок №272</t>
  </si>
  <si>
    <t xml:space="preserve">Якименко Ирина Николаевна </t>
  </si>
  <si>
    <t>З-94</t>
  </si>
  <si>
    <t>Красноярский край,Дзержинский район, село Дзержинское Ул. Труда дом 1</t>
  </si>
  <si>
    <t>З-95</t>
  </si>
  <si>
    <t>Ткаченко Александр Александрович</t>
  </si>
  <si>
    <t>З-96</t>
  </si>
  <si>
    <t>Красноярский край, г. Назарово, ул. Радиальная, д. 5, кв. 6</t>
  </si>
  <si>
    <t>УКС г.Красноярск</t>
  </si>
  <si>
    <t>З-97</t>
  </si>
  <si>
    <t>Центральный раон, жилой район "Солонцы-2" к.н. ЗУ 24:50:0000000:195129</t>
  </si>
  <si>
    <t>Директор ООО ЭСК "Энергия"                                                                                                              А.В. Портнягин</t>
  </si>
  <si>
    <t>Писарев Денис Иванович</t>
  </si>
  <si>
    <t xml:space="preserve"> пгт.Емельяново, ул.2-х борцов 32</t>
  </si>
  <si>
    <t>Обверткин Роман Сергеевич</t>
  </si>
  <si>
    <t>6-ДЗ/2022</t>
  </si>
  <si>
    <t>с. Дзержинское, ул. Декабрьская, зу.4 м 24: 10: 1811037:159</t>
  </si>
  <si>
    <t>1-Т/2022</t>
  </si>
  <si>
    <t>КГБПОУ "Канский Техникум Отраслевых Технологий и Сельского Хозяйства"</t>
  </si>
  <si>
    <t>10-ДЗ/2022</t>
  </si>
  <si>
    <t>Красноярский край, Дзержинский район, с. Дзержинское, ул. Советская, д.14</t>
  </si>
  <si>
    <t>5-М/2022</t>
  </si>
  <si>
    <t>6-М/2022</t>
  </si>
  <si>
    <t>12-ДЗ/2022</t>
  </si>
  <si>
    <t>2-Л/2022</t>
  </si>
  <si>
    <t>7-М/2022</t>
  </si>
  <si>
    <t>8-М/2022</t>
  </si>
  <si>
    <t>Ачинский район, поселок Малиновка, сад Дружба, земельный учпос. Малиновка, садовое общество "Дружба", к.н. 24:02:0602001:2395.</t>
  </si>
  <si>
    <t>Бараболя Елена Анатольевна</t>
  </si>
  <si>
    <t>66-Дз/2021</t>
  </si>
  <si>
    <t>Дзержинское, ул. Академика Павлова 8 кв 2</t>
  </si>
  <si>
    <t>Федоров Олег Николаевич</t>
  </si>
  <si>
    <t>18-М/2020</t>
  </si>
  <si>
    <t>п. Малиновка, садовое общество "Дружба", уч. №316</t>
  </si>
  <si>
    <t>Хондошко Пелогея Ивановна</t>
  </si>
  <si>
    <t>19-М/2020</t>
  </si>
  <si>
    <t>п. Малиновка, СО, уч. №17</t>
  </si>
  <si>
    <t>Старикова Наталья Анатольевна</t>
  </si>
  <si>
    <t>41-М/2020</t>
  </si>
  <si>
    <t>п. Малиновка, садовое общетво "Дружба", уч. №355</t>
  </si>
  <si>
    <t>Червякова Татьяна Михайловна</t>
  </si>
  <si>
    <t>34-М/2020</t>
  </si>
  <si>
    <t>п. Малиновка, садовое общетво "Дружба", уч. №214</t>
  </si>
  <si>
    <t>Чуваева Валентина Михайловна</t>
  </si>
  <si>
    <t>52-М/2020</t>
  </si>
  <si>
    <t>п. Малиновка, с/о "Дружба", уч. 174</t>
  </si>
  <si>
    <t>Багрий Юлия Александровна</t>
  </si>
  <si>
    <t>24-В/2021</t>
  </si>
  <si>
    <t>Емельяновский район, д. Крутая, уч. №3</t>
  </si>
  <si>
    <t>1-Дз/2021</t>
  </si>
  <si>
    <t>с. Дзержинское, пер. Профсоюзный, з/у 15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</si>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</sst>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3" fillId="0" borderId="0"/>
    <xf numFmtId="0" fontId="1" fillId="0" borderId="0"/>
    <xf numFmtId="0" fontId="1" fillId="0" borderId="0"/>
    <xf numFmtId="4" fontId="21" fillId="3" borderId="1" applyBorder="0">
      <alignment horizontal="right"/>
    </xf>
    <xf numFmtId="0" fontId="22" fillId="0" borderId="0" applyNumberFormat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0">
    <xf numFmtId="0" fontId="0" fillId="0" borderId="0" xfId="0"/>
    <xf numFmtId="0" fontId="8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2" fontId="0" fillId="2" borderId="1" xfId="0" applyNumberFormat="1" applyFont="1" applyFill="1" applyBorder="1" applyAlignment="1">
      <alignment vertical="center"/>
    </xf>
    <xf numFmtId="0" fontId="8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/>
    </xf>
    <xf numFmtId="0" fontId="6" fillId="0" borderId="1" xfId="1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164" fontId="13" fillId="0" borderId="1" xfId="1" applyNumberFormat="1" applyFont="1" applyBorder="1" applyAlignment="1">
      <alignment horizontal="center" vertical="center"/>
    </xf>
    <xf numFmtId="0" fontId="4" fillId="0" borderId="0" xfId="1" applyAlignment="1">
      <alignment vertical="center"/>
    </xf>
    <xf numFmtId="0" fontId="4" fillId="0" borderId="0" xfId="1"/>
    <xf numFmtId="0" fontId="4" fillId="0" borderId="0" xfId="1" applyBorder="1" applyAlignment="1">
      <alignment vertical="center"/>
    </xf>
    <xf numFmtId="0" fontId="4" fillId="0" borderId="0" xfId="1" applyBorder="1"/>
    <xf numFmtId="0" fontId="4" fillId="0" borderId="0" xfId="1" applyAlignment="1">
      <alignment horizontal="center"/>
    </xf>
    <xf numFmtId="0" fontId="4" fillId="0" borderId="0" xfId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19" fillId="2" borderId="1" xfId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0" fontId="1" fillId="2" borderId="1" xfId="3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vertical="center" wrapText="1"/>
    </xf>
    <xf numFmtId="164" fontId="7" fillId="2" borderId="1" xfId="3" applyNumberFormat="1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vertical="center" wrapText="1"/>
    </xf>
    <xf numFmtId="0" fontId="14" fillId="2" borderId="1" xfId="3" applyFont="1" applyFill="1" applyBorder="1" applyAlignment="1">
      <alignment vertical="center" wrapText="1"/>
    </xf>
    <xf numFmtId="0" fontId="7" fillId="2" borderId="1" xfId="3" applyFont="1" applyFill="1" applyBorder="1" applyAlignment="1">
      <alignment vertical="center" wrapText="1"/>
    </xf>
    <xf numFmtId="0" fontId="11" fillId="2" borderId="1" xfId="3" applyFont="1" applyFill="1" applyBorder="1" applyAlignment="1">
      <alignment vertical="center" wrapText="1"/>
    </xf>
    <xf numFmtId="2" fontId="7" fillId="2" borderId="1" xfId="3" applyNumberFormat="1" applyFont="1" applyFill="1" applyBorder="1" applyAlignment="1">
      <alignment horizontal="center" vertical="center"/>
    </xf>
    <xf numFmtId="1" fontId="7" fillId="2" borderId="1" xfId="3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17" fontId="7" fillId="2" borderId="1" xfId="3" applyNumberFormat="1" applyFont="1" applyFill="1" applyBorder="1" applyAlignment="1">
      <alignment horizontal="center" vertical="center" wrapText="1"/>
    </xf>
    <xf numFmtId="0" fontId="7" fillId="2" borderId="1" xfId="8" applyFont="1" applyFill="1" applyBorder="1" applyAlignment="1">
      <alignment vertical="center"/>
    </xf>
    <xf numFmtId="0" fontId="0" fillId="0" borderId="0" xfId="0" applyAlignment="1">
      <alignment vertical="center"/>
    </xf>
    <xf numFmtId="17" fontId="7" fillId="2" borderId="2" xfId="3" applyNumberFormat="1" applyFont="1" applyFill="1" applyBorder="1" applyAlignment="1">
      <alignment horizontal="center" vertical="center" wrapText="1"/>
    </xf>
    <xf numFmtId="17" fontId="7" fillId="2" borderId="1" xfId="3" applyNumberFormat="1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vertical="center" wrapText="1"/>
    </xf>
    <xf numFmtId="0" fontId="7" fillId="0" borderId="1" xfId="3" applyFont="1" applyBorder="1" applyAlignment="1">
      <alignment horizontal="center" vertical="center"/>
    </xf>
    <xf numFmtId="164" fontId="1" fillId="0" borderId="0" xfId="3" applyNumberFormat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/>
    <xf numFmtId="0" fontId="7" fillId="2" borderId="1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vertical="center" wrapText="1"/>
    </xf>
    <xf numFmtId="164" fontId="7" fillId="2" borderId="1" xfId="3" applyNumberFormat="1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vertical="center" wrapText="1"/>
    </xf>
    <xf numFmtId="0" fontId="7" fillId="2" borderId="1" xfId="3" applyFont="1" applyFill="1" applyBorder="1" applyAlignment="1">
      <alignment vertical="center" wrapText="1"/>
    </xf>
    <xf numFmtId="0" fontId="7" fillId="2" borderId="1" xfId="3" applyFont="1" applyFill="1" applyBorder="1" applyAlignment="1">
      <alignment horizontal="left" vertical="center" wrapText="1"/>
    </xf>
    <xf numFmtId="0" fontId="1" fillId="0" borderId="0" xfId="3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164" fontId="1" fillId="0" borderId="1" xfId="3" applyNumberFormat="1" applyBorder="1" applyAlignment="1">
      <alignment horizontal="center" vertical="center" wrapText="1"/>
    </xf>
    <xf numFmtId="0" fontId="9" fillId="0" borderId="1" xfId="3" applyFont="1" applyBorder="1" applyAlignment="1">
      <alignment vertical="center"/>
    </xf>
    <xf numFmtId="4" fontId="13" fillId="0" borderId="1" xfId="3" applyNumberFormat="1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1" fillId="0" borderId="0" xfId="3" applyFont="1" applyBorder="1" applyAlignment="1">
      <alignment horizontal="center" vertical="center"/>
    </xf>
    <xf numFmtId="0" fontId="1" fillId="0" borderId="0" xfId="3" applyBorder="1" applyAlignment="1">
      <alignment vertical="center"/>
    </xf>
    <xf numFmtId="164" fontId="1" fillId="0" borderId="0" xfId="3" applyNumberFormat="1" applyBorder="1" applyAlignment="1">
      <alignment vertical="center"/>
    </xf>
    <xf numFmtId="164" fontId="1" fillId="0" borderId="0" xfId="3" applyNumberFormat="1" applyAlignment="1">
      <alignment vertical="center"/>
    </xf>
    <xf numFmtId="0" fontId="15" fillId="0" borderId="1" xfId="3" applyFont="1" applyBorder="1" applyAlignment="1">
      <alignment horizontal="center" vertical="center" wrapText="1"/>
    </xf>
    <xf numFmtId="164" fontId="13" fillId="0" borderId="1" xfId="3" applyNumberFormat="1" applyFont="1" applyBorder="1" applyAlignment="1">
      <alignment horizontal="center" vertical="center"/>
    </xf>
    <xf numFmtId="0" fontId="13" fillId="0" borderId="1" xfId="3" applyFont="1" applyBorder="1" applyAlignment="1">
      <alignment vertical="center"/>
    </xf>
    <xf numFmtId="0" fontId="17" fillId="0" borderId="1" xfId="3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/>
    </xf>
    <xf numFmtId="2" fontId="7" fillId="2" borderId="1" xfId="3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7" fillId="0" borderId="2" xfId="3" applyFont="1" applyBorder="1" applyAlignment="1">
      <alignment horizontal="center" vertical="center"/>
    </xf>
    <xf numFmtId="2" fontId="7" fillId="2" borderId="2" xfId="3" applyNumberFormat="1" applyFont="1" applyFill="1" applyBorder="1" applyAlignment="1">
      <alignment horizontal="center" vertical="center"/>
    </xf>
    <xf numFmtId="0" fontId="0" fillId="0" borderId="0" xfId="0"/>
    <xf numFmtId="0" fontId="7" fillId="2" borderId="1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vertical="center" wrapText="1"/>
    </xf>
    <xf numFmtId="0" fontId="7" fillId="2" borderId="0" xfId="3" applyFont="1" applyFill="1" applyBorder="1" applyAlignment="1">
      <alignment horizontal="center" vertical="center"/>
    </xf>
    <xf numFmtId="0" fontId="1" fillId="2" borderId="0" xfId="3" applyFill="1" applyBorder="1" applyAlignment="1">
      <alignment vertical="center"/>
    </xf>
    <xf numFmtId="0" fontId="1" fillId="2" borderId="0" xfId="3" applyFill="1" applyBorder="1" applyAlignment="1">
      <alignment horizontal="center" vertical="center"/>
    </xf>
    <xf numFmtId="0" fontId="7" fillId="2" borderId="0" xfId="3" applyFont="1" applyFill="1" applyBorder="1" applyAlignment="1">
      <alignment vertical="center"/>
    </xf>
    <xf numFmtId="0" fontId="1" fillId="0" borderId="1" xfId="3" applyBorder="1" applyAlignment="1">
      <alignment vertical="center"/>
    </xf>
    <xf numFmtId="164" fontId="1" fillId="2" borderId="0" xfId="3" applyNumberForma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left" vertical="center" wrapText="1"/>
    </xf>
    <xf numFmtId="0" fontId="6" fillId="0" borderId="1" xfId="3" applyFont="1" applyBorder="1" applyAlignment="1">
      <alignment horizontal="center" vertical="center" wrapText="1"/>
    </xf>
    <xf numFmtId="0" fontId="1" fillId="0" borderId="1" xfId="3" applyBorder="1" applyAlignment="1">
      <alignment horizontal="center" vertical="center" wrapText="1"/>
    </xf>
    <xf numFmtId="4" fontId="13" fillId="0" borderId="1" xfId="3" applyNumberFormat="1" applyFont="1" applyBorder="1" applyAlignment="1">
      <alignment vertical="center"/>
    </xf>
    <xf numFmtId="0" fontId="1" fillId="0" borderId="0" xfId="3" applyBorder="1" applyAlignment="1">
      <alignment vertical="center"/>
    </xf>
    <xf numFmtId="0" fontId="1" fillId="0" borderId="0" xfId="3" applyAlignment="1">
      <alignment horizontal="center"/>
    </xf>
    <xf numFmtId="0" fontId="1" fillId="0" borderId="0" xfId="3" applyBorder="1"/>
    <xf numFmtId="0" fontId="1" fillId="0" borderId="0" xfId="3"/>
    <xf numFmtId="0" fontId="1" fillId="0" borderId="0" xfId="3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164" fontId="13" fillId="0" borderId="1" xfId="3" applyNumberFormat="1" applyFont="1" applyBorder="1" applyAlignment="1">
      <alignment horizontal="center" vertical="center"/>
    </xf>
    <xf numFmtId="0" fontId="13" fillId="0" borderId="1" xfId="3" applyFont="1" applyBorder="1" applyAlignment="1">
      <alignment vertical="center"/>
    </xf>
    <xf numFmtId="4" fontId="1" fillId="0" borderId="0" xfId="3" applyNumberFormat="1" applyAlignment="1">
      <alignment vertical="center"/>
    </xf>
    <xf numFmtId="164" fontId="1" fillId="0" borderId="0" xfId="3" applyNumberFormat="1" applyAlignment="1">
      <alignment horizontal="center"/>
    </xf>
    <xf numFmtId="4" fontId="1" fillId="0" borderId="0" xfId="3" applyNumberFormat="1" applyAlignment="1">
      <alignment horizontal="center"/>
    </xf>
    <xf numFmtId="14" fontId="7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164" fontId="7" fillId="2" borderId="1" xfId="4" applyNumberFormat="1" applyFont="1" applyFill="1" applyBorder="1" applyAlignment="1">
      <alignment horizontal="center" vertical="center"/>
    </xf>
    <xf numFmtId="0" fontId="1" fillId="2" borderId="1" xfId="4" applyFill="1" applyBorder="1" applyAlignment="1">
      <alignment vertical="center" wrapText="1"/>
    </xf>
    <xf numFmtId="0" fontId="7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0" fillId="0" borderId="0" xfId="0" applyBorder="1"/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 wrapText="1"/>
    </xf>
    <xf numFmtId="0" fontId="7" fillId="0" borderId="1" xfId="8" applyFont="1" applyBorder="1" applyAlignment="1">
      <alignment horizontal="center" vertical="center"/>
    </xf>
    <xf numFmtId="0" fontId="7" fillId="2" borderId="1" xfId="8" applyFont="1" applyFill="1" applyBorder="1" applyAlignment="1">
      <alignment horizontal="center" vertical="center"/>
    </xf>
    <xf numFmtId="0" fontId="7" fillId="2" borderId="1" xfId="8" applyFont="1" applyFill="1" applyBorder="1" applyAlignment="1">
      <alignment vertical="center"/>
    </xf>
    <xf numFmtId="0" fontId="8" fillId="2" borderId="1" xfId="8" applyFont="1" applyFill="1" applyBorder="1" applyAlignment="1">
      <alignment vertical="center" wrapText="1"/>
    </xf>
    <xf numFmtId="0" fontId="8" fillId="2" borderId="1" xfId="10" applyFont="1" applyFill="1" applyBorder="1" applyAlignment="1">
      <alignment vertical="center" wrapText="1"/>
    </xf>
    <xf numFmtId="0" fontId="10" fillId="2" borderId="1" xfId="10" applyFont="1" applyFill="1" applyBorder="1" applyAlignment="1">
      <alignment horizontal="left" vertical="center"/>
    </xf>
    <xf numFmtId="0" fontId="11" fillId="0" borderId="1" xfId="10" applyFont="1" applyBorder="1" applyAlignment="1">
      <alignment horizontal="center" vertical="center"/>
    </xf>
    <xf numFmtId="4" fontId="1" fillId="0" borderId="1" xfId="10" applyNumberFormat="1" applyBorder="1" applyAlignment="1">
      <alignment horizontal="center" vertical="center"/>
    </xf>
    <xf numFmtId="14" fontId="1" fillId="2" borderId="1" xfId="4" applyNumberFormat="1" applyFill="1" applyBorder="1" applyAlignment="1">
      <alignment horizontal="center" vertical="center"/>
    </xf>
    <xf numFmtId="14" fontId="7" fillId="2" borderId="1" xfId="8" applyNumberFormat="1" applyFont="1" applyFill="1" applyBorder="1" applyAlignment="1">
      <alignment horizontal="center" vertical="center"/>
    </xf>
    <xf numFmtId="14" fontId="1" fillId="2" borderId="1" xfId="10" applyNumberFormat="1" applyFill="1" applyBorder="1" applyAlignment="1">
      <alignment horizontal="center" vertical="center"/>
    </xf>
    <xf numFmtId="164" fontId="11" fillId="0" borderId="1" xfId="10" applyNumberFormat="1" applyFont="1" applyBorder="1" applyAlignment="1">
      <alignment horizontal="center" vertical="center"/>
    </xf>
    <xf numFmtId="2" fontId="13" fillId="0" borderId="1" xfId="3" applyNumberFormat="1" applyFont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vertical="center"/>
    </xf>
    <xf numFmtId="0" fontId="9" fillId="2" borderId="1" xfId="3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vertical="center"/>
    </xf>
    <xf numFmtId="2" fontId="13" fillId="2" borderId="1" xfId="3" applyNumberFormat="1" applyFont="1" applyFill="1" applyBorder="1" applyAlignment="1">
      <alignment vertical="center"/>
    </xf>
    <xf numFmtId="2" fontId="7" fillId="0" borderId="1" xfId="3" applyNumberFormat="1" applyFont="1" applyBorder="1" applyAlignment="1">
      <alignment horizontal="center" vertical="center"/>
    </xf>
    <xf numFmtId="2" fontId="13" fillId="2" borderId="1" xfId="3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1" xfId="8" applyNumberFormat="1" applyFont="1" applyFill="1" applyBorder="1" applyAlignment="1">
      <alignment horizontal="center" vertical="center"/>
    </xf>
    <xf numFmtId="2" fontId="1" fillId="0" borderId="1" xfId="4" applyNumberForma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" xfId="8" applyNumberFormat="1" applyFont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 wrapText="1"/>
    </xf>
    <xf numFmtId="0" fontId="1" fillId="2" borderId="0" xfId="3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/>
    </xf>
    <xf numFmtId="0" fontId="5" fillId="0" borderId="0" xfId="3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6">
    <cellStyle name="Значение" xfId="5"/>
    <cellStyle name="Обычный" xfId="0" builtinId="0"/>
    <cellStyle name="Обычный 17" xfId="7"/>
    <cellStyle name="Обычный 2" xfId="1"/>
    <cellStyle name="Обычный 2 2" xfId="6"/>
    <cellStyle name="Обычный 2 3" xfId="3"/>
    <cellStyle name="Обычный 2 4" xfId="11"/>
    <cellStyle name="Обычный 3" xfId="2"/>
    <cellStyle name="Обычный 3 2" xfId="4"/>
    <cellStyle name="Обычный 3 3" xfId="12"/>
    <cellStyle name="Обычный 4" xfId="8"/>
    <cellStyle name="Обычный 4 2" xfId="13"/>
    <cellStyle name="Обычный 5" xfId="9"/>
    <cellStyle name="Обычный 5 2" xfId="14"/>
    <cellStyle name="Обычный 6" xfId="10"/>
    <cellStyle name="Обычный 6 2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G59"/>
  <sheetViews>
    <sheetView view="pageBreakPreview" topLeftCell="A52" zoomScaleNormal="100" zoomScaleSheetLayoutView="100" workbookViewId="0">
      <selection activeCell="H72" sqref="H72"/>
    </sheetView>
  </sheetViews>
  <sheetFormatPr defaultColWidth="9.140625" defaultRowHeight="15" x14ac:dyDescent="0.25"/>
  <cols>
    <col min="1" max="1" width="9.140625" style="12"/>
    <col min="2" max="2" width="6" style="12" customWidth="1"/>
    <col min="3" max="3" width="35.42578125" style="12" customWidth="1"/>
    <col min="4" max="4" width="9.28515625" style="12" customWidth="1"/>
    <col min="5" max="5" width="23.140625" style="12" customWidth="1"/>
    <col min="6" max="6" width="16.85546875" style="12" customWidth="1"/>
    <col min="7" max="7" width="16.140625" style="12" customWidth="1"/>
    <col min="8" max="8" width="12.7109375" style="12" customWidth="1"/>
    <col min="9" max="16384" width="9.140625" style="12"/>
  </cols>
  <sheetData>
    <row r="1" spans="2:7" ht="82.5" customHeight="1" x14ac:dyDescent="0.25">
      <c r="B1" s="173" t="s">
        <v>32</v>
      </c>
      <c r="C1" s="173"/>
      <c r="D1" s="173"/>
      <c r="E1" s="173"/>
      <c r="F1" s="173"/>
      <c r="G1" s="173"/>
    </row>
    <row r="2" spans="2:7" ht="45" x14ac:dyDescent="0.25">
      <c r="B2" s="49" t="s">
        <v>0</v>
      </c>
      <c r="C2" s="49" t="s">
        <v>1</v>
      </c>
      <c r="D2" s="49" t="s">
        <v>10</v>
      </c>
      <c r="E2" s="49" t="s">
        <v>2</v>
      </c>
      <c r="F2" s="50" t="s">
        <v>3</v>
      </c>
      <c r="G2" s="50" t="s">
        <v>4</v>
      </c>
    </row>
    <row r="3" spans="2:7" ht="33.75" x14ac:dyDescent="0.25">
      <c r="B3" s="51">
        <v>1</v>
      </c>
      <c r="C3" s="57" t="s">
        <v>37</v>
      </c>
      <c r="D3" s="63" t="s">
        <v>38</v>
      </c>
      <c r="E3" s="54" t="s">
        <v>39</v>
      </c>
      <c r="F3" s="58">
        <v>0.22</v>
      </c>
      <c r="G3" s="94">
        <v>15</v>
      </c>
    </row>
    <row r="4" spans="2:7" ht="45" x14ac:dyDescent="0.25">
      <c r="B4" s="51">
        <v>2</v>
      </c>
      <c r="C4" s="56" t="s">
        <v>40</v>
      </c>
      <c r="D4" s="63" t="s">
        <v>41</v>
      </c>
      <c r="E4" s="54" t="s">
        <v>42</v>
      </c>
      <c r="F4" s="59">
        <v>10</v>
      </c>
      <c r="G4" s="94">
        <v>150</v>
      </c>
    </row>
    <row r="5" spans="2:7" ht="22.5" x14ac:dyDescent="0.25">
      <c r="B5" s="51">
        <v>3</v>
      </c>
      <c r="C5" s="56" t="s">
        <v>43</v>
      </c>
      <c r="D5" s="63" t="s">
        <v>44</v>
      </c>
      <c r="E5" s="54" t="s">
        <v>45</v>
      </c>
      <c r="F5" s="53">
        <v>0.4</v>
      </c>
      <c r="G5" s="94">
        <v>15</v>
      </c>
    </row>
    <row r="6" spans="2:7" ht="33.75" x14ac:dyDescent="0.25">
      <c r="B6" s="51">
        <v>4</v>
      </c>
      <c r="C6" s="56" t="s">
        <v>46</v>
      </c>
      <c r="D6" s="63" t="s">
        <v>47</v>
      </c>
      <c r="E6" s="54" t="s">
        <v>48</v>
      </c>
      <c r="F6" s="53">
        <v>0.4</v>
      </c>
      <c r="G6" s="94">
        <v>15</v>
      </c>
    </row>
    <row r="7" spans="2:7" ht="33.75" x14ac:dyDescent="0.25">
      <c r="B7" s="51">
        <v>5</v>
      </c>
      <c r="C7" s="61" t="s">
        <v>49</v>
      </c>
      <c r="D7" s="63" t="s">
        <v>50</v>
      </c>
      <c r="E7" s="54" t="s">
        <v>51</v>
      </c>
      <c r="F7" s="58">
        <v>0.22</v>
      </c>
      <c r="G7" s="164">
        <v>15</v>
      </c>
    </row>
    <row r="8" spans="2:7" ht="90" x14ac:dyDescent="0.25">
      <c r="B8" s="51">
        <v>6</v>
      </c>
      <c r="C8" s="61" t="s">
        <v>52</v>
      </c>
      <c r="D8" s="63" t="s">
        <v>53</v>
      </c>
      <c r="E8" s="52" t="s">
        <v>54</v>
      </c>
      <c r="F8" s="53">
        <v>0.4</v>
      </c>
      <c r="G8" s="164">
        <v>204.5</v>
      </c>
    </row>
    <row r="9" spans="2:7" ht="33.75" x14ac:dyDescent="0.25">
      <c r="B9" s="51">
        <v>7</v>
      </c>
      <c r="C9" s="61" t="s">
        <v>55</v>
      </c>
      <c r="D9" s="60" t="s">
        <v>56</v>
      </c>
      <c r="E9" s="52" t="s">
        <v>57</v>
      </c>
      <c r="F9" s="53">
        <v>0.22</v>
      </c>
      <c r="G9" s="164">
        <v>15</v>
      </c>
    </row>
    <row r="10" spans="2:7" ht="22.5" x14ac:dyDescent="0.25">
      <c r="B10" s="51">
        <v>8</v>
      </c>
      <c r="C10" s="61" t="s">
        <v>58</v>
      </c>
      <c r="D10" s="60" t="s">
        <v>59</v>
      </c>
      <c r="E10" s="52" t="s">
        <v>60</v>
      </c>
      <c r="F10" s="53">
        <v>0.22</v>
      </c>
      <c r="G10" s="94">
        <v>15</v>
      </c>
    </row>
    <row r="11" spans="2:7" ht="22.5" x14ac:dyDescent="0.25">
      <c r="B11" s="51">
        <v>9</v>
      </c>
      <c r="C11" s="61" t="s">
        <v>61</v>
      </c>
      <c r="D11" s="60" t="s">
        <v>62</v>
      </c>
      <c r="E11" s="52" t="s">
        <v>63</v>
      </c>
      <c r="F11" s="53">
        <v>0.2</v>
      </c>
      <c r="G11" s="94">
        <v>15</v>
      </c>
    </row>
    <row r="12" spans="2:7" ht="22.5" x14ac:dyDescent="0.25">
      <c r="B12" s="51">
        <v>10</v>
      </c>
      <c r="C12" s="61" t="s">
        <v>64</v>
      </c>
      <c r="D12" s="60" t="s">
        <v>65</v>
      </c>
      <c r="E12" s="52" t="s">
        <v>66</v>
      </c>
      <c r="F12" s="53">
        <v>0.4</v>
      </c>
      <c r="G12" s="94">
        <v>15</v>
      </c>
    </row>
    <row r="13" spans="2:7" ht="33.75" x14ac:dyDescent="0.25">
      <c r="B13" s="51">
        <v>11</v>
      </c>
      <c r="C13" s="61" t="s">
        <v>67</v>
      </c>
      <c r="D13" s="60" t="s">
        <v>68</v>
      </c>
      <c r="E13" s="55" t="s">
        <v>69</v>
      </c>
      <c r="F13" s="53">
        <v>0.4</v>
      </c>
      <c r="G13" s="94">
        <v>15</v>
      </c>
    </row>
    <row r="14" spans="2:7" ht="48" x14ac:dyDescent="0.25">
      <c r="B14" s="51">
        <v>12</v>
      </c>
      <c r="C14" s="64" t="s">
        <v>67</v>
      </c>
      <c r="D14" s="60" t="s">
        <v>70</v>
      </c>
      <c r="E14" s="62" t="s">
        <v>71</v>
      </c>
      <c r="F14" s="53">
        <v>0.4</v>
      </c>
      <c r="G14" s="94">
        <v>15</v>
      </c>
    </row>
    <row r="15" spans="2:7" ht="48" x14ac:dyDescent="0.25">
      <c r="B15" s="51">
        <v>13</v>
      </c>
      <c r="C15" s="64" t="s">
        <v>67</v>
      </c>
      <c r="D15" s="60" t="s">
        <v>72</v>
      </c>
      <c r="E15" s="62" t="s">
        <v>73</v>
      </c>
      <c r="F15" s="53">
        <v>0.4</v>
      </c>
      <c r="G15" s="94">
        <v>15</v>
      </c>
    </row>
    <row r="16" spans="2:7" ht="48" x14ac:dyDescent="0.25">
      <c r="B16" s="51">
        <v>14</v>
      </c>
      <c r="C16" s="64" t="s">
        <v>67</v>
      </c>
      <c r="D16" s="60" t="s">
        <v>74</v>
      </c>
      <c r="E16" s="62" t="s">
        <v>75</v>
      </c>
      <c r="F16" s="53">
        <v>0.4</v>
      </c>
      <c r="G16" s="94">
        <v>15</v>
      </c>
    </row>
    <row r="17" spans="2:7" ht="48" x14ac:dyDescent="0.25">
      <c r="B17" s="51">
        <v>15</v>
      </c>
      <c r="C17" s="64" t="s">
        <v>67</v>
      </c>
      <c r="D17" s="60" t="s">
        <v>76</v>
      </c>
      <c r="E17" s="62" t="s">
        <v>77</v>
      </c>
      <c r="F17" s="53">
        <v>0.4</v>
      </c>
      <c r="G17" s="94">
        <v>15</v>
      </c>
    </row>
    <row r="18" spans="2:7" ht="48" x14ac:dyDescent="0.25">
      <c r="B18" s="51">
        <v>16</v>
      </c>
      <c r="C18" s="64" t="s">
        <v>67</v>
      </c>
      <c r="D18" s="60" t="s">
        <v>78</v>
      </c>
      <c r="E18" s="62" t="s">
        <v>79</v>
      </c>
      <c r="F18" s="53">
        <v>0.4</v>
      </c>
      <c r="G18" s="94">
        <v>15</v>
      </c>
    </row>
    <row r="19" spans="2:7" ht="48" x14ac:dyDescent="0.25">
      <c r="B19" s="51">
        <v>17</v>
      </c>
      <c r="C19" s="64" t="s">
        <v>67</v>
      </c>
      <c r="D19" s="60" t="s">
        <v>80</v>
      </c>
      <c r="E19" s="62" t="s">
        <v>81</v>
      </c>
      <c r="F19" s="53">
        <v>0.4</v>
      </c>
      <c r="G19" s="94">
        <v>15</v>
      </c>
    </row>
    <row r="20" spans="2:7" ht="48" x14ac:dyDescent="0.25">
      <c r="B20" s="51">
        <v>18</v>
      </c>
      <c r="C20" s="64" t="s">
        <v>67</v>
      </c>
      <c r="D20" s="60" t="s">
        <v>82</v>
      </c>
      <c r="E20" s="62" t="s">
        <v>83</v>
      </c>
      <c r="F20" s="53">
        <v>0.4</v>
      </c>
      <c r="G20" s="94">
        <v>15</v>
      </c>
    </row>
    <row r="21" spans="2:7" ht="48" x14ac:dyDescent="0.25">
      <c r="B21" s="51">
        <v>19</v>
      </c>
      <c r="C21" s="64" t="s">
        <v>67</v>
      </c>
      <c r="D21" s="60" t="s">
        <v>84</v>
      </c>
      <c r="E21" s="62" t="s">
        <v>85</v>
      </c>
      <c r="F21" s="53">
        <v>0.4</v>
      </c>
      <c r="G21" s="94">
        <v>15</v>
      </c>
    </row>
    <row r="22" spans="2:7" ht="48" x14ac:dyDescent="0.25">
      <c r="B22" s="51">
        <v>20</v>
      </c>
      <c r="C22" s="64" t="s">
        <v>67</v>
      </c>
      <c r="D22" s="60" t="s">
        <v>86</v>
      </c>
      <c r="E22" s="62" t="s">
        <v>87</v>
      </c>
      <c r="F22" s="53">
        <v>0.4</v>
      </c>
      <c r="G22" s="94">
        <v>15</v>
      </c>
    </row>
    <row r="23" spans="2:7" ht="33.75" x14ac:dyDescent="0.25">
      <c r="B23" s="51">
        <v>21</v>
      </c>
      <c r="C23" s="64" t="s">
        <v>67</v>
      </c>
      <c r="D23" s="60" t="s">
        <v>88</v>
      </c>
      <c r="E23" s="55" t="s">
        <v>89</v>
      </c>
      <c r="F23" s="53">
        <v>0.4</v>
      </c>
      <c r="G23" s="94">
        <v>15</v>
      </c>
    </row>
    <row r="24" spans="2:7" x14ac:dyDescent="0.25">
      <c r="B24" s="51">
        <v>22</v>
      </c>
      <c r="C24" s="64" t="s">
        <v>90</v>
      </c>
      <c r="D24" s="60" t="s">
        <v>91</v>
      </c>
      <c r="E24" s="55" t="s">
        <v>92</v>
      </c>
      <c r="F24" s="53">
        <v>6</v>
      </c>
      <c r="G24" s="94">
        <v>15</v>
      </c>
    </row>
    <row r="25" spans="2:7" ht="22.5" x14ac:dyDescent="0.25">
      <c r="B25" s="51">
        <v>23</v>
      </c>
      <c r="C25" s="64" t="s">
        <v>93</v>
      </c>
      <c r="D25" s="60" t="s">
        <v>94</v>
      </c>
      <c r="E25" s="55" t="s">
        <v>95</v>
      </c>
      <c r="F25" s="53">
        <v>0.22</v>
      </c>
      <c r="G25" s="94">
        <v>15</v>
      </c>
    </row>
    <row r="26" spans="2:7" ht="45" x14ac:dyDescent="0.25">
      <c r="B26" s="51">
        <v>24</v>
      </c>
      <c r="C26" s="64" t="s">
        <v>67</v>
      </c>
      <c r="D26" s="60" t="s">
        <v>96</v>
      </c>
      <c r="E26" s="55" t="s">
        <v>97</v>
      </c>
      <c r="F26" s="53">
        <v>0.4</v>
      </c>
      <c r="G26" s="94">
        <v>15</v>
      </c>
    </row>
    <row r="27" spans="2:7" ht="45" x14ac:dyDescent="0.25">
      <c r="B27" s="51">
        <v>25</v>
      </c>
      <c r="C27" s="64" t="s">
        <v>67</v>
      </c>
      <c r="D27" s="60" t="s">
        <v>98</v>
      </c>
      <c r="E27" s="55" t="s">
        <v>99</v>
      </c>
      <c r="F27" s="53">
        <v>0.4</v>
      </c>
      <c r="G27" s="94">
        <v>15</v>
      </c>
    </row>
    <row r="28" spans="2:7" ht="45" x14ac:dyDescent="0.25">
      <c r="B28" s="51">
        <v>26</v>
      </c>
      <c r="C28" s="64" t="s">
        <v>67</v>
      </c>
      <c r="D28" s="60" t="s">
        <v>100</v>
      </c>
      <c r="E28" s="55" t="s">
        <v>101</v>
      </c>
      <c r="F28" s="53">
        <v>0.4</v>
      </c>
      <c r="G28" s="94">
        <v>15</v>
      </c>
    </row>
    <row r="29" spans="2:7" ht="45" x14ac:dyDescent="0.25">
      <c r="B29" s="51">
        <v>27</v>
      </c>
      <c r="C29" s="64" t="s">
        <v>67</v>
      </c>
      <c r="D29" s="60" t="s">
        <v>102</v>
      </c>
      <c r="E29" s="55" t="s">
        <v>103</v>
      </c>
      <c r="F29" s="53">
        <v>0.4</v>
      </c>
      <c r="G29" s="94">
        <v>15</v>
      </c>
    </row>
    <row r="30" spans="2:7" ht="45" x14ac:dyDescent="0.25">
      <c r="B30" s="51">
        <v>28</v>
      </c>
      <c r="C30" s="64" t="s">
        <v>67</v>
      </c>
      <c r="D30" s="60" t="s">
        <v>104</v>
      </c>
      <c r="E30" s="55" t="s">
        <v>105</v>
      </c>
      <c r="F30" s="53">
        <v>0.4</v>
      </c>
      <c r="G30" s="94">
        <v>15</v>
      </c>
    </row>
    <row r="31" spans="2:7" ht="45" x14ac:dyDescent="0.25">
      <c r="B31" s="51">
        <v>29</v>
      </c>
      <c r="C31" s="64" t="s">
        <v>67</v>
      </c>
      <c r="D31" s="60" t="s">
        <v>106</v>
      </c>
      <c r="E31" s="55" t="s">
        <v>107</v>
      </c>
      <c r="F31" s="53">
        <v>0.4</v>
      </c>
      <c r="G31" s="94">
        <v>15</v>
      </c>
    </row>
    <row r="32" spans="2:7" ht="45" x14ac:dyDescent="0.25">
      <c r="B32" s="51">
        <v>30</v>
      </c>
      <c r="C32" s="64" t="s">
        <v>67</v>
      </c>
      <c r="D32" s="60" t="s">
        <v>108</v>
      </c>
      <c r="E32" s="55" t="s">
        <v>109</v>
      </c>
      <c r="F32" s="53">
        <v>0.4</v>
      </c>
      <c r="G32" s="94">
        <v>15</v>
      </c>
    </row>
    <row r="33" spans="2:7" ht="45" x14ac:dyDescent="0.25">
      <c r="B33" s="51">
        <v>31</v>
      </c>
      <c r="C33" s="64" t="s">
        <v>67</v>
      </c>
      <c r="D33" s="60" t="s">
        <v>110</v>
      </c>
      <c r="E33" s="55" t="s">
        <v>111</v>
      </c>
      <c r="F33" s="53">
        <v>0.4</v>
      </c>
      <c r="G33" s="94">
        <v>15</v>
      </c>
    </row>
    <row r="34" spans="2:7" ht="45" x14ac:dyDescent="0.25">
      <c r="B34" s="51">
        <v>32</v>
      </c>
      <c r="C34" s="64" t="s">
        <v>67</v>
      </c>
      <c r="D34" s="60" t="s">
        <v>112</v>
      </c>
      <c r="E34" s="55" t="s">
        <v>113</v>
      </c>
      <c r="F34" s="53">
        <v>0.4</v>
      </c>
      <c r="G34" s="94">
        <v>15</v>
      </c>
    </row>
    <row r="35" spans="2:7" ht="45" x14ac:dyDescent="0.25">
      <c r="B35" s="51">
        <v>33</v>
      </c>
      <c r="C35" s="64" t="s">
        <v>67</v>
      </c>
      <c r="D35" s="60" t="s">
        <v>114</v>
      </c>
      <c r="E35" s="55" t="s">
        <v>115</v>
      </c>
      <c r="F35" s="53">
        <v>0.4</v>
      </c>
      <c r="G35" s="94">
        <v>15</v>
      </c>
    </row>
    <row r="36" spans="2:7" ht="33.75" x14ac:dyDescent="0.25">
      <c r="B36" s="51">
        <v>34</v>
      </c>
      <c r="C36" s="64" t="s">
        <v>116</v>
      </c>
      <c r="D36" s="60" t="s">
        <v>117</v>
      </c>
      <c r="E36" s="55" t="s">
        <v>118</v>
      </c>
      <c r="F36" s="58">
        <v>0.22</v>
      </c>
      <c r="G36" s="94">
        <v>15</v>
      </c>
    </row>
    <row r="37" spans="2:7" ht="45" x14ac:dyDescent="0.25">
      <c r="B37" s="51">
        <v>35</v>
      </c>
      <c r="C37" s="64" t="s">
        <v>67</v>
      </c>
      <c r="D37" s="60" t="s">
        <v>119</v>
      </c>
      <c r="E37" s="55" t="s">
        <v>120</v>
      </c>
      <c r="F37" s="53">
        <v>0.4</v>
      </c>
      <c r="G37" s="94">
        <v>15</v>
      </c>
    </row>
    <row r="38" spans="2:7" ht="45" x14ac:dyDescent="0.25">
      <c r="B38" s="51">
        <v>36</v>
      </c>
      <c r="C38" s="64" t="s">
        <v>67</v>
      </c>
      <c r="D38" s="60" t="s">
        <v>121</v>
      </c>
      <c r="E38" s="55" t="s">
        <v>122</v>
      </c>
      <c r="F38" s="53">
        <v>0.4</v>
      </c>
      <c r="G38" s="94">
        <v>15</v>
      </c>
    </row>
    <row r="39" spans="2:7" ht="45" x14ac:dyDescent="0.25">
      <c r="B39" s="51">
        <v>37</v>
      </c>
      <c r="C39" s="64" t="s">
        <v>67</v>
      </c>
      <c r="D39" s="60" t="s">
        <v>123</v>
      </c>
      <c r="E39" s="55" t="s">
        <v>124</v>
      </c>
      <c r="F39" s="53">
        <v>0.4</v>
      </c>
      <c r="G39" s="94">
        <v>15</v>
      </c>
    </row>
    <row r="40" spans="2:7" ht="45" x14ac:dyDescent="0.25">
      <c r="B40" s="51">
        <v>38</v>
      </c>
      <c r="C40" s="64" t="s">
        <v>67</v>
      </c>
      <c r="D40" s="60" t="s">
        <v>125</v>
      </c>
      <c r="E40" s="55" t="s">
        <v>126</v>
      </c>
      <c r="F40" s="53">
        <v>0.4</v>
      </c>
      <c r="G40" s="94">
        <v>15</v>
      </c>
    </row>
    <row r="41" spans="2:7" ht="45" x14ac:dyDescent="0.25">
      <c r="B41" s="51">
        <v>39</v>
      </c>
      <c r="C41" s="64" t="s">
        <v>67</v>
      </c>
      <c r="D41" s="60" t="s">
        <v>127</v>
      </c>
      <c r="E41" s="55" t="s">
        <v>128</v>
      </c>
      <c r="F41" s="53">
        <v>0.4</v>
      </c>
      <c r="G41" s="94">
        <v>15</v>
      </c>
    </row>
    <row r="42" spans="2:7" ht="45" x14ac:dyDescent="0.25">
      <c r="B42" s="51">
        <v>40</v>
      </c>
      <c r="C42" s="64" t="s">
        <v>67</v>
      </c>
      <c r="D42" s="60" t="s">
        <v>129</v>
      </c>
      <c r="E42" s="55" t="s">
        <v>130</v>
      </c>
      <c r="F42" s="53">
        <v>0.4</v>
      </c>
      <c r="G42" s="94">
        <v>15</v>
      </c>
    </row>
    <row r="43" spans="2:7" ht="45" x14ac:dyDescent="0.25">
      <c r="B43" s="51">
        <v>41</v>
      </c>
      <c r="C43" s="64" t="s">
        <v>67</v>
      </c>
      <c r="D43" s="60" t="s">
        <v>131</v>
      </c>
      <c r="E43" s="55" t="s">
        <v>132</v>
      </c>
      <c r="F43" s="53">
        <v>0.4</v>
      </c>
      <c r="G43" s="94">
        <v>15</v>
      </c>
    </row>
    <row r="44" spans="2:7" ht="45" x14ac:dyDescent="0.25">
      <c r="B44" s="51">
        <v>42</v>
      </c>
      <c r="C44" s="64" t="s">
        <v>67</v>
      </c>
      <c r="D44" s="60" t="s">
        <v>133</v>
      </c>
      <c r="E44" s="55" t="s">
        <v>134</v>
      </c>
      <c r="F44" s="53">
        <v>0.4</v>
      </c>
      <c r="G44" s="94">
        <v>15</v>
      </c>
    </row>
    <row r="45" spans="2:7" ht="45" x14ac:dyDescent="0.25">
      <c r="B45" s="51">
        <v>43</v>
      </c>
      <c r="C45" s="64" t="s">
        <v>67</v>
      </c>
      <c r="D45" s="60" t="s">
        <v>135</v>
      </c>
      <c r="E45" s="55" t="s">
        <v>136</v>
      </c>
      <c r="F45" s="53">
        <v>0.4</v>
      </c>
      <c r="G45" s="94">
        <v>15</v>
      </c>
    </row>
    <row r="46" spans="2:7" ht="45" x14ac:dyDescent="0.25">
      <c r="B46" s="51">
        <v>44</v>
      </c>
      <c r="C46" s="64" t="s">
        <v>67</v>
      </c>
      <c r="D46" s="60" t="s">
        <v>137</v>
      </c>
      <c r="E46" s="55" t="s">
        <v>138</v>
      </c>
      <c r="F46" s="53">
        <v>0.4</v>
      </c>
      <c r="G46" s="94">
        <v>15</v>
      </c>
    </row>
    <row r="47" spans="2:7" ht="45" x14ac:dyDescent="0.25">
      <c r="B47" s="51">
        <v>45</v>
      </c>
      <c r="C47" s="64" t="s">
        <v>67</v>
      </c>
      <c r="D47" s="60" t="s">
        <v>139</v>
      </c>
      <c r="E47" s="55" t="s">
        <v>140</v>
      </c>
      <c r="F47" s="53">
        <v>0.4</v>
      </c>
      <c r="G47" s="94">
        <v>15</v>
      </c>
    </row>
    <row r="48" spans="2:7" ht="45" x14ac:dyDescent="0.25">
      <c r="B48" s="51">
        <v>46</v>
      </c>
      <c r="C48" s="64" t="s">
        <v>141</v>
      </c>
      <c r="D48" s="60" t="s">
        <v>142</v>
      </c>
      <c r="E48" s="55" t="s">
        <v>143</v>
      </c>
      <c r="F48" s="53">
        <v>0.22</v>
      </c>
      <c r="G48" s="94">
        <v>15</v>
      </c>
    </row>
    <row r="49" spans="2:7" ht="33.75" x14ac:dyDescent="0.25">
      <c r="B49" s="51">
        <v>47</v>
      </c>
      <c r="C49" s="64" t="s">
        <v>144</v>
      </c>
      <c r="D49" s="60" t="s">
        <v>145</v>
      </c>
      <c r="E49" s="55" t="s">
        <v>146</v>
      </c>
      <c r="F49" s="53">
        <v>0.4</v>
      </c>
      <c r="G49" s="94">
        <v>15</v>
      </c>
    </row>
    <row r="50" spans="2:7" ht="90" x14ac:dyDescent="0.25">
      <c r="B50" s="51">
        <v>48</v>
      </c>
      <c r="C50" s="64" t="s">
        <v>52</v>
      </c>
      <c r="D50" s="60" t="s">
        <v>147</v>
      </c>
      <c r="E50" s="52" t="s">
        <v>54</v>
      </c>
      <c r="F50" s="53">
        <v>10</v>
      </c>
      <c r="G50" s="164">
        <v>250</v>
      </c>
    </row>
    <row r="51" spans="2:7" ht="33.75" x14ac:dyDescent="0.25">
      <c r="B51" s="51">
        <v>49</v>
      </c>
      <c r="C51" s="64" t="s">
        <v>148</v>
      </c>
      <c r="D51" s="60" t="s">
        <v>149</v>
      </c>
      <c r="E51" s="55" t="s">
        <v>150</v>
      </c>
      <c r="F51" s="53">
        <v>0.22</v>
      </c>
      <c r="G51" s="94">
        <v>9</v>
      </c>
    </row>
    <row r="52" spans="2:7" ht="33.75" x14ac:dyDescent="0.25">
      <c r="B52" s="51">
        <v>50</v>
      </c>
      <c r="C52" s="64" t="s">
        <v>151</v>
      </c>
      <c r="D52" s="60" t="s">
        <v>152</v>
      </c>
      <c r="E52" s="55" t="s">
        <v>153</v>
      </c>
      <c r="F52" s="53">
        <v>0.4</v>
      </c>
      <c r="G52" s="94">
        <v>15.84</v>
      </c>
    </row>
    <row r="53" spans="2:7" ht="15.75" x14ac:dyDescent="0.25">
      <c r="B53" s="159"/>
      <c r="C53" s="160" t="s">
        <v>7</v>
      </c>
      <c r="D53" s="161"/>
      <c r="E53" s="162"/>
      <c r="F53" s="163"/>
      <c r="G53" s="165">
        <f>SUM(G3:G52)</f>
        <v>1304.3399999999999</v>
      </c>
    </row>
    <row r="54" spans="2:7" x14ac:dyDescent="0.25">
      <c r="B54" s="142"/>
      <c r="C54" s="108"/>
      <c r="D54" s="105"/>
      <c r="E54" s="106"/>
      <c r="F54" s="142"/>
      <c r="G54" s="142"/>
    </row>
    <row r="55" spans="2:7" x14ac:dyDescent="0.25">
      <c r="B55" s="142"/>
      <c r="C55" s="106" t="s">
        <v>8</v>
      </c>
      <c r="D55" s="107"/>
      <c r="E55" s="106">
        <v>101</v>
      </c>
      <c r="F55" s="142"/>
      <c r="G55" s="110">
        <v>2471.79</v>
      </c>
    </row>
    <row r="56" spans="2:7" x14ac:dyDescent="0.25">
      <c r="B56" s="142"/>
      <c r="C56" s="108"/>
      <c r="D56" s="105"/>
      <c r="E56" s="106"/>
      <c r="F56" s="142"/>
      <c r="G56" s="142"/>
    </row>
    <row r="57" spans="2:7" x14ac:dyDescent="0.25">
      <c r="B57" s="142"/>
      <c r="C57" s="108"/>
      <c r="D57" s="105"/>
      <c r="E57" s="106"/>
      <c r="F57" s="142"/>
      <c r="G57" s="142"/>
    </row>
    <row r="58" spans="2:7" x14ac:dyDescent="0.25">
      <c r="B58" s="174" t="s">
        <v>154</v>
      </c>
      <c r="C58" s="174"/>
      <c r="D58" s="174"/>
      <c r="E58" s="174"/>
      <c r="F58" s="174"/>
      <c r="G58" s="174"/>
    </row>
    <row r="59" spans="2:7" x14ac:dyDescent="0.25">
      <c r="B59" s="142"/>
      <c r="C59" s="142"/>
      <c r="D59" s="106"/>
      <c r="E59" s="142"/>
      <c r="F59" s="142"/>
      <c r="G59" s="142"/>
    </row>
  </sheetData>
  <mergeCells count="2">
    <mergeCell ref="B1:G1"/>
    <mergeCell ref="B58:G58"/>
  </mergeCells>
  <printOptions horizontalCentered="1"/>
  <pageMargins left="0.70866141732283472" right="0.70866141732283472" top="0.74803149606299213" bottom="0.74803149606299213" header="0" footer="0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8"/>
  <sheetViews>
    <sheetView view="pageBreakPreview" zoomScale="96" zoomScaleNormal="100" zoomScaleSheetLayoutView="96" workbookViewId="0">
      <selection activeCell="E8" sqref="E8"/>
    </sheetView>
  </sheetViews>
  <sheetFormatPr defaultRowHeight="15" x14ac:dyDescent="0.25"/>
  <cols>
    <col min="1" max="1" width="9.140625" style="2"/>
    <col min="2" max="2" width="6" style="2" customWidth="1"/>
    <col min="3" max="3" width="35.42578125" style="2" customWidth="1"/>
    <col min="4" max="4" width="11.28515625" style="2" customWidth="1"/>
    <col min="5" max="5" width="27.85546875" style="2" customWidth="1"/>
    <col min="6" max="6" width="16.85546875" style="2" customWidth="1"/>
    <col min="7" max="7" width="16.140625" style="2" customWidth="1"/>
    <col min="8" max="16384" width="9.140625" style="2"/>
  </cols>
  <sheetData>
    <row r="1" spans="2:7" ht="85.5" customHeight="1" x14ac:dyDescent="0.25">
      <c r="B1" s="175" t="s">
        <v>33</v>
      </c>
      <c r="C1" s="175"/>
      <c r="D1" s="175"/>
      <c r="E1" s="175"/>
      <c r="F1" s="175"/>
      <c r="G1" s="175"/>
    </row>
    <row r="2" spans="2:7" ht="81.75" customHeight="1" x14ac:dyDescent="0.25">
      <c r="B2" s="34" t="s">
        <v>0</v>
      </c>
      <c r="C2" s="34" t="s">
        <v>1</v>
      </c>
      <c r="D2" s="32" t="s">
        <v>10</v>
      </c>
      <c r="E2" s="34" t="s">
        <v>2</v>
      </c>
      <c r="F2" s="34" t="s">
        <v>3</v>
      </c>
      <c r="G2" s="35" t="s">
        <v>4</v>
      </c>
    </row>
    <row r="3" spans="2:7" ht="81.75" customHeight="1" x14ac:dyDescent="0.25">
      <c r="B3" s="44">
        <v>1</v>
      </c>
      <c r="C3" s="71" t="s">
        <v>155</v>
      </c>
      <c r="D3" s="66" t="s">
        <v>62</v>
      </c>
      <c r="E3" s="29" t="s">
        <v>156</v>
      </c>
      <c r="F3" s="30">
        <v>0.22</v>
      </c>
      <c r="G3" s="31">
        <v>15</v>
      </c>
    </row>
    <row r="4" spans="2:7" s="65" customFormat="1" ht="81.75" customHeight="1" x14ac:dyDescent="0.25">
      <c r="B4" s="44">
        <v>2</v>
      </c>
      <c r="C4" s="71" t="s">
        <v>52</v>
      </c>
      <c r="D4" s="67" t="s">
        <v>53</v>
      </c>
      <c r="E4" s="68" t="s">
        <v>54</v>
      </c>
      <c r="F4" s="48">
        <v>0.4</v>
      </c>
      <c r="G4" s="69">
        <v>204.5</v>
      </c>
    </row>
    <row r="5" spans="2:7" ht="15.75" x14ac:dyDescent="0.25">
      <c r="B5" s="44"/>
      <c r="C5" s="33" t="s">
        <v>7</v>
      </c>
      <c r="D5" s="45"/>
      <c r="E5" s="46"/>
      <c r="F5" s="47"/>
      <c r="G5" s="36">
        <f>SUM(G3:G4)</f>
        <v>219.5</v>
      </c>
    </row>
    <row r="6" spans="2:7" x14ac:dyDescent="0.25">
      <c r="B6" s="38"/>
      <c r="C6" s="38"/>
      <c r="D6" s="38"/>
      <c r="E6" s="38"/>
      <c r="F6" s="38"/>
      <c r="G6" s="38"/>
    </row>
    <row r="7" spans="2:7" x14ac:dyDescent="0.25">
      <c r="B7" s="38"/>
      <c r="C7" s="38"/>
      <c r="D7" s="38"/>
      <c r="E7" s="38"/>
      <c r="F7" s="38"/>
      <c r="G7" s="38"/>
    </row>
    <row r="8" spans="2:7" x14ac:dyDescent="0.25">
      <c r="B8" s="38"/>
      <c r="C8" s="39" t="s">
        <v>8</v>
      </c>
      <c r="D8" s="42"/>
      <c r="E8" s="39">
        <v>12</v>
      </c>
      <c r="F8" s="37"/>
      <c r="G8" s="70">
        <v>482.4</v>
      </c>
    </row>
    <row r="9" spans="2:7" x14ac:dyDescent="0.25">
      <c r="B9" s="38"/>
      <c r="C9" s="38"/>
      <c r="D9" s="38"/>
      <c r="E9" s="38"/>
      <c r="F9" s="38"/>
      <c r="G9" s="38"/>
    </row>
    <row r="10" spans="2:7" x14ac:dyDescent="0.25">
      <c r="B10" s="38"/>
      <c r="C10" s="38"/>
      <c r="D10" s="38"/>
      <c r="E10" s="38"/>
      <c r="F10" s="38"/>
      <c r="G10" s="38"/>
    </row>
    <row r="11" spans="2:7" x14ac:dyDescent="0.25">
      <c r="B11" s="38"/>
      <c r="C11" s="38"/>
      <c r="D11" s="38"/>
      <c r="E11" s="38"/>
      <c r="F11" s="38"/>
      <c r="G11" s="38"/>
    </row>
    <row r="12" spans="2:7" x14ac:dyDescent="0.25">
      <c r="B12" s="177" t="s">
        <v>12</v>
      </c>
      <c r="C12" s="177"/>
      <c r="D12" s="177"/>
      <c r="E12" s="177"/>
      <c r="F12" s="177"/>
      <c r="G12" s="177"/>
    </row>
    <row r="13" spans="2:7" x14ac:dyDescent="0.25">
      <c r="B13" s="38"/>
      <c r="C13" s="38"/>
      <c r="D13" s="38"/>
      <c r="E13" s="38"/>
      <c r="F13" s="38"/>
      <c r="G13" s="38"/>
    </row>
    <row r="15" spans="2:7" x14ac:dyDescent="0.25">
      <c r="B15" s="176"/>
      <c r="C15" s="176"/>
      <c r="D15" s="176"/>
      <c r="E15" s="176"/>
      <c r="F15" s="176"/>
      <c r="G15" s="176"/>
    </row>
    <row r="18" spans="2:7" x14ac:dyDescent="0.25">
      <c r="B18" s="176"/>
      <c r="C18" s="176"/>
      <c r="D18" s="176"/>
      <c r="E18" s="176"/>
      <c r="F18" s="176"/>
      <c r="G18" s="176"/>
    </row>
  </sheetData>
  <mergeCells count="4">
    <mergeCell ref="B1:G1"/>
    <mergeCell ref="B18:G18"/>
    <mergeCell ref="B15:G15"/>
    <mergeCell ref="B12:G12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B1:I17"/>
  <sheetViews>
    <sheetView view="pageBreakPreview" topLeftCell="B1" zoomScale="91" zoomScaleNormal="100" zoomScaleSheetLayoutView="91" workbookViewId="0">
      <selection activeCell="C17" sqref="C17:H17"/>
    </sheetView>
  </sheetViews>
  <sheetFormatPr defaultColWidth="9.140625" defaultRowHeight="15" x14ac:dyDescent="0.25"/>
  <cols>
    <col min="1" max="1" width="9.140625" style="12"/>
    <col min="2" max="2" width="5.140625" style="13" customWidth="1"/>
    <col min="3" max="3" width="34.7109375" style="12" customWidth="1"/>
    <col min="4" max="4" width="12.28515625" style="12" customWidth="1"/>
    <col min="5" max="5" width="24.85546875" style="12" customWidth="1"/>
    <col min="6" max="6" width="13.85546875" style="12" customWidth="1"/>
    <col min="7" max="7" width="14.140625" style="12" customWidth="1"/>
    <col min="8" max="8" width="13.5703125" style="12" customWidth="1"/>
    <col min="9" max="9" width="11.5703125" style="12" customWidth="1"/>
    <col min="10" max="10" width="22.28515625" style="12" customWidth="1"/>
    <col min="11" max="16384" width="9.140625" style="12"/>
  </cols>
  <sheetData>
    <row r="1" spans="2:9" ht="81.75" customHeight="1" x14ac:dyDescent="0.25">
      <c r="B1" s="178" t="s">
        <v>34</v>
      </c>
      <c r="C1" s="178"/>
      <c r="D1" s="178"/>
      <c r="E1" s="178"/>
      <c r="F1" s="178"/>
      <c r="G1" s="178"/>
      <c r="H1" s="178"/>
      <c r="I1" s="178"/>
    </row>
    <row r="2" spans="2:9" ht="55.9" customHeight="1" x14ac:dyDescent="0.25">
      <c r="B2" s="80" t="s">
        <v>0</v>
      </c>
      <c r="C2" s="80" t="s">
        <v>1</v>
      </c>
      <c r="D2" s="80" t="s">
        <v>5</v>
      </c>
      <c r="E2" s="80" t="s">
        <v>2</v>
      </c>
      <c r="F2" s="89" t="s">
        <v>3</v>
      </c>
      <c r="G2" s="89" t="s">
        <v>4</v>
      </c>
      <c r="H2" s="89" t="s">
        <v>6</v>
      </c>
      <c r="I2" s="81" t="s">
        <v>9</v>
      </c>
    </row>
    <row r="3" spans="2:9" ht="22.5" x14ac:dyDescent="0.25">
      <c r="B3" s="92">
        <v>1</v>
      </c>
      <c r="C3" s="78" t="s">
        <v>157</v>
      </c>
      <c r="D3" s="97" t="s">
        <v>158</v>
      </c>
      <c r="E3" s="74" t="s">
        <v>159</v>
      </c>
      <c r="F3" s="73">
        <v>0.4</v>
      </c>
      <c r="G3" s="75">
        <v>15</v>
      </c>
      <c r="H3" s="98">
        <v>6</v>
      </c>
      <c r="I3" s="167">
        <v>550</v>
      </c>
    </row>
    <row r="4" spans="2:9" ht="20.45" customHeight="1" x14ac:dyDescent="0.25">
      <c r="B4" s="92">
        <v>2</v>
      </c>
      <c r="C4" s="99" t="s">
        <v>16</v>
      </c>
      <c r="D4" s="98" t="s">
        <v>160</v>
      </c>
      <c r="E4" s="74" t="s">
        <v>17</v>
      </c>
      <c r="F4" s="73">
        <v>0.4</v>
      </c>
      <c r="G4" s="75">
        <v>15</v>
      </c>
      <c r="H4" s="98">
        <v>1</v>
      </c>
      <c r="I4" s="167">
        <v>550</v>
      </c>
    </row>
    <row r="5" spans="2:9" ht="45" x14ac:dyDescent="0.25">
      <c r="B5" s="92">
        <v>3</v>
      </c>
      <c r="C5" s="78" t="s">
        <v>161</v>
      </c>
      <c r="D5" s="98" t="s">
        <v>162</v>
      </c>
      <c r="E5" s="74" t="s">
        <v>163</v>
      </c>
      <c r="F5" s="73">
        <v>0.4</v>
      </c>
      <c r="G5" s="94">
        <v>92.85</v>
      </c>
      <c r="H5" s="98">
        <v>4</v>
      </c>
      <c r="I5" s="94">
        <v>107849</v>
      </c>
    </row>
    <row r="6" spans="2:9" ht="56.25" x14ac:dyDescent="0.25">
      <c r="B6" s="92">
        <v>4</v>
      </c>
      <c r="C6" s="99" t="s">
        <v>26</v>
      </c>
      <c r="D6" s="95" t="s">
        <v>164</v>
      </c>
      <c r="E6" s="74" t="s">
        <v>170</v>
      </c>
      <c r="F6" s="73">
        <v>0.4</v>
      </c>
      <c r="G6" s="75">
        <v>15</v>
      </c>
      <c r="H6" s="98">
        <v>1</v>
      </c>
      <c r="I6" s="167">
        <v>550</v>
      </c>
    </row>
    <row r="7" spans="2:9" ht="33.75" x14ac:dyDescent="0.25">
      <c r="B7" s="92">
        <v>5</v>
      </c>
      <c r="C7" s="99" t="s">
        <v>37</v>
      </c>
      <c r="D7" s="95" t="s">
        <v>165</v>
      </c>
      <c r="E7" s="76" t="s">
        <v>39</v>
      </c>
      <c r="F7" s="94">
        <v>0.22</v>
      </c>
      <c r="G7" s="75">
        <v>15</v>
      </c>
      <c r="H7" s="98">
        <v>1</v>
      </c>
      <c r="I7" s="167">
        <v>550</v>
      </c>
    </row>
    <row r="8" spans="2:9" ht="22.5" x14ac:dyDescent="0.25">
      <c r="B8" s="92">
        <v>6</v>
      </c>
      <c r="C8" s="77" t="s">
        <v>43</v>
      </c>
      <c r="D8" s="98" t="s">
        <v>166</v>
      </c>
      <c r="E8" s="76" t="s">
        <v>45</v>
      </c>
      <c r="F8" s="75">
        <v>0.4</v>
      </c>
      <c r="G8" s="75">
        <v>15</v>
      </c>
      <c r="H8" s="98">
        <v>1</v>
      </c>
      <c r="I8" s="167">
        <v>550</v>
      </c>
    </row>
    <row r="9" spans="2:9" ht="33.75" x14ac:dyDescent="0.25">
      <c r="B9" s="92">
        <v>7</v>
      </c>
      <c r="C9" s="99" t="s">
        <v>46</v>
      </c>
      <c r="D9" s="96" t="s">
        <v>167</v>
      </c>
      <c r="E9" s="76" t="s">
        <v>48</v>
      </c>
      <c r="F9" s="94">
        <v>0.22</v>
      </c>
      <c r="G9" s="75">
        <v>15</v>
      </c>
      <c r="H9" s="98">
        <v>1</v>
      </c>
      <c r="I9" s="167">
        <v>550</v>
      </c>
    </row>
    <row r="10" spans="2:9" ht="33.75" x14ac:dyDescent="0.25">
      <c r="B10" s="92">
        <v>8</v>
      </c>
      <c r="C10" s="99" t="s">
        <v>49</v>
      </c>
      <c r="D10" s="95" t="s">
        <v>168</v>
      </c>
      <c r="E10" s="76" t="s">
        <v>51</v>
      </c>
      <c r="F10" s="101">
        <v>0.22</v>
      </c>
      <c r="G10" s="75">
        <v>15</v>
      </c>
      <c r="H10" s="98">
        <v>1</v>
      </c>
      <c r="I10" s="167">
        <v>550</v>
      </c>
    </row>
    <row r="11" spans="2:9" ht="33.75" x14ac:dyDescent="0.25">
      <c r="B11" s="92">
        <v>9</v>
      </c>
      <c r="C11" s="99" t="s">
        <v>55</v>
      </c>
      <c r="D11" s="95" t="s">
        <v>169</v>
      </c>
      <c r="E11" s="76" t="s">
        <v>57</v>
      </c>
      <c r="F11" s="100">
        <v>0.22</v>
      </c>
      <c r="G11" s="75">
        <v>15</v>
      </c>
      <c r="H11" s="98">
        <v>1</v>
      </c>
      <c r="I11" s="167">
        <v>550</v>
      </c>
    </row>
    <row r="12" spans="2:9" s="2" customFormat="1" ht="15.75" x14ac:dyDescent="0.25">
      <c r="B12" s="93"/>
      <c r="C12" s="82" t="s">
        <v>7</v>
      </c>
      <c r="D12" s="93"/>
      <c r="E12" s="91"/>
      <c r="F12" s="91"/>
      <c r="G12" s="90">
        <v>212.85</v>
      </c>
      <c r="H12" s="91"/>
      <c r="I12" s="83">
        <v>112249</v>
      </c>
    </row>
    <row r="13" spans="2:9" s="2" customFormat="1" ht="15.75" x14ac:dyDescent="0.25">
      <c r="B13" s="79"/>
      <c r="C13" s="84"/>
      <c r="D13" s="85"/>
      <c r="E13" s="86"/>
      <c r="F13" s="86"/>
      <c r="G13" s="86"/>
      <c r="H13" s="86"/>
      <c r="I13" s="87"/>
    </row>
    <row r="14" spans="2:9" x14ac:dyDescent="0.25">
      <c r="B14" s="72"/>
      <c r="C14" s="86" t="s">
        <v>8</v>
      </c>
      <c r="D14" s="79"/>
      <c r="E14" s="86">
        <v>44</v>
      </c>
      <c r="F14" s="72"/>
      <c r="G14" s="88">
        <v>886.85</v>
      </c>
      <c r="H14" s="72"/>
      <c r="I14" s="72"/>
    </row>
    <row r="15" spans="2:9" x14ac:dyDescent="0.25">
      <c r="B15" s="102"/>
      <c r="C15" s="115"/>
      <c r="D15" s="79"/>
      <c r="E15" s="115"/>
      <c r="F15" s="102"/>
      <c r="G15" s="88"/>
      <c r="H15" s="102"/>
      <c r="I15" s="102"/>
    </row>
    <row r="16" spans="2:9" x14ac:dyDescent="0.25">
      <c r="B16" s="72"/>
      <c r="C16" s="86"/>
      <c r="D16" s="79"/>
      <c r="E16" s="86"/>
      <c r="F16" s="72"/>
      <c r="G16" s="72"/>
      <c r="H16" s="72"/>
      <c r="I16" s="72"/>
    </row>
    <row r="17" spans="3:8" ht="32.25" customHeight="1" x14ac:dyDescent="0.25">
      <c r="C17" s="177" t="s">
        <v>13</v>
      </c>
      <c r="D17" s="177"/>
      <c r="E17" s="177"/>
      <c r="F17" s="177"/>
      <c r="G17" s="177"/>
      <c r="H17" s="177"/>
    </row>
  </sheetData>
  <mergeCells count="2">
    <mergeCell ref="C17:H17"/>
    <mergeCell ref="B1:I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3"/>
  <sheetViews>
    <sheetView view="pageBreakPreview" zoomScale="91" zoomScaleNormal="100" zoomScaleSheetLayoutView="91" workbookViewId="0">
      <selection activeCell="B1" sqref="B1:H1"/>
    </sheetView>
  </sheetViews>
  <sheetFormatPr defaultColWidth="9.140625" defaultRowHeight="15" x14ac:dyDescent="0.25"/>
  <cols>
    <col min="1" max="1" width="9.140625" style="2"/>
    <col min="2" max="2" width="5.140625" style="6" customWidth="1"/>
    <col min="3" max="3" width="35.28515625" style="2" customWidth="1"/>
    <col min="4" max="4" width="11.140625" style="2" customWidth="1"/>
    <col min="5" max="5" width="22.28515625" style="2" customWidth="1"/>
    <col min="6" max="6" width="14.140625" style="2" customWidth="1"/>
    <col min="7" max="7" width="14.85546875" style="2" customWidth="1"/>
    <col min="8" max="8" width="9.42578125" style="2" customWidth="1"/>
    <col min="9" max="9" width="22.28515625" style="2" customWidth="1"/>
    <col min="10" max="16384" width="9.140625" style="2"/>
  </cols>
  <sheetData>
    <row r="1" spans="2:9" ht="81.75" customHeight="1" x14ac:dyDescent="0.25">
      <c r="B1" s="179" t="s">
        <v>35</v>
      </c>
      <c r="C1" s="179"/>
      <c r="D1" s="179"/>
      <c r="E1" s="179"/>
      <c r="F1" s="179"/>
      <c r="G1" s="179"/>
      <c r="H1" s="179"/>
    </row>
    <row r="2" spans="2:9" ht="45" x14ac:dyDescent="0.25">
      <c r="B2" s="8" t="s">
        <v>0</v>
      </c>
      <c r="C2" s="8" t="s">
        <v>1</v>
      </c>
      <c r="D2" s="8" t="s">
        <v>5</v>
      </c>
      <c r="E2" s="8" t="s">
        <v>2</v>
      </c>
      <c r="F2" s="20" t="s">
        <v>3</v>
      </c>
      <c r="G2" s="20" t="s">
        <v>4</v>
      </c>
      <c r="H2" s="9" t="s">
        <v>9</v>
      </c>
    </row>
    <row r="3" spans="2:9" x14ac:dyDescent="0.25">
      <c r="B3" s="17">
        <v>1</v>
      </c>
      <c r="C3" s="14"/>
      <c r="D3" s="19"/>
      <c r="E3" s="1"/>
      <c r="F3" s="27"/>
      <c r="G3" s="27"/>
      <c r="H3" s="28"/>
      <c r="I3" s="5"/>
    </row>
    <row r="4" spans="2:9" ht="15.75" x14ac:dyDescent="0.25">
      <c r="B4" s="16"/>
      <c r="C4" s="10" t="s">
        <v>7</v>
      </c>
      <c r="D4" s="21"/>
      <c r="E4" s="15"/>
      <c r="F4" s="15"/>
      <c r="G4" s="15"/>
      <c r="H4" s="18">
        <f>SUM(H3:H3)</f>
        <v>0</v>
      </c>
    </row>
    <row r="5" spans="2:9" ht="15.75" x14ac:dyDescent="0.25">
      <c r="B5" s="22"/>
      <c r="C5" s="23"/>
      <c r="D5" s="24"/>
      <c r="E5" s="4"/>
      <c r="F5" s="4"/>
      <c r="G5" s="4"/>
      <c r="H5" s="25"/>
    </row>
    <row r="6" spans="2:9" ht="15.75" x14ac:dyDescent="0.25">
      <c r="B6" s="22"/>
      <c r="C6" s="23"/>
      <c r="D6" s="24"/>
      <c r="E6" s="4"/>
      <c r="F6" s="4"/>
      <c r="G6" s="4"/>
      <c r="H6" s="25"/>
    </row>
    <row r="7" spans="2:9" x14ac:dyDescent="0.25">
      <c r="B7" s="7"/>
      <c r="C7" s="4" t="s">
        <v>8</v>
      </c>
      <c r="D7" s="4"/>
      <c r="E7" s="3">
        <v>1</v>
      </c>
      <c r="F7"/>
      <c r="G7"/>
      <c r="H7"/>
    </row>
    <row r="8" spans="2:9" x14ac:dyDescent="0.25">
      <c r="B8" s="7"/>
      <c r="C8" s="4"/>
      <c r="D8" s="4"/>
      <c r="E8" s="3"/>
      <c r="F8"/>
      <c r="G8"/>
      <c r="H8"/>
    </row>
    <row r="9" spans="2:9" x14ac:dyDescent="0.25">
      <c r="B9" s="7"/>
      <c r="C9" s="4"/>
      <c r="D9" s="4"/>
      <c r="E9" s="3"/>
      <c r="F9"/>
      <c r="G9"/>
      <c r="H9"/>
    </row>
    <row r="10" spans="2:9" x14ac:dyDescent="0.25">
      <c r="B10" s="7"/>
      <c r="C10" s="4"/>
      <c r="D10" s="4"/>
      <c r="E10" s="3"/>
      <c r="F10"/>
      <c r="G10"/>
      <c r="H10"/>
    </row>
    <row r="11" spans="2:9" x14ac:dyDescent="0.25">
      <c r="B11" s="26"/>
    </row>
    <row r="12" spans="2:9" x14ac:dyDescent="0.25">
      <c r="B12" s="26"/>
      <c r="C12" s="176" t="s">
        <v>13</v>
      </c>
      <c r="D12" s="176"/>
      <c r="E12" s="176"/>
      <c r="F12" s="176"/>
      <c r="G12" s="176"/>
      <c r="H12" s="176"/>
    </row>
    <row r="13" spans="2:9" x14ac:dyDescent="0.25">
      <c r="B13" s="26"/>
    </row>
  </sheetData>
  <mergeCells count="2">
    <mergeCell ref="B1:H1"/>
    <mergeCell ref="C12:H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view="pageBreakPreview" topLeftCell="A4" zoomScaleNormal="100" zoomScaleSheetLayoutView="100" workbookViewId="0">
      <selection activeCell="L11" sqref="L11"/>
    </sheetView>
  </sheetViews>
  <sheetFormatPr defaultColWidth="9.140625" defaultRowHeight="15" x14ac:dyDescent="0.25"/>
  <cols>
    <col min="1" max="1" width="9.140625" style="12"/>
    <col min="2" max="2" width="5.140625" style="13" customWidth="1"/>
    <col min="3" max="3" width="37.28515625" style="12" customWidth="1"/>
    <col min="4" max="4" width="12.140625" style="12" customWidth="1"/>
    <col min="5" max="5" width="16.7109375" style="12" customWidth="1"/>
    <col min="6" max="6" width="22.85546875" style="12" customWidth="1"/>
    <col min="7" max="7" width="20.42578125" style="12" customWidth="1"/>
    <col min="8" max="8" width="16.28515625" style="12" customWidth="1"/>
    <col min="9" max="9" width="15.28515625" style="12" customWidth="1"/>
    <col min="10" max="10" width="11.42578125" style="12" bestFit="1" customWidth="1"/>
    <col min="11" max="11" width="11.5703125" style="12" bestFit="1" customWidth="1"/>
    <col min="12" max="16384" width="9.140625" style="12"/>
  </cols>
  <sheetData>
    <row r="1" spans="1:11" ht="84" customHeight="1" x14ac:dyDescent="0.25">
      <c r="B1" s="178" t="s">
        <v>36</v>
      </c>
      <c r="C1" s="178"/>
      <c r="D1" s="178"/>
      <c r="E1" s="178"/>
      <c r="F1" s="178"/>
      <c r="G1" s="178"/>
      <c r="H1" s="178"/>
      <c r="I1" s="178"/>
    </row>
    <row r="2" spans="1:11" ht="31.5" x14ac:dyDescent="0.25">
      <c r="B2" s="112" t="s">
        <v>0</v>
      </c>
      <c r="C2" s="112" t="s">
        <v>1</v>
      </c>
      <c r="D2" s="112" t="s">
        <v>14</v>
      </c>
      <c r="E2" s="112" t="s">
        <v>11</v>
      </c>
      <c r="F2" s="112" t="s">
        <v>2</v>
      </c>
      <c r="G2" s="112" t="s">
        <v>3</v>
      </c>
      <c r="H2" s="113" t="s">
        <v>15</v>
      </c>
      <c r="I2" s="113" t="s">
        <v>9</v>
      </c>
    </row>
    <row r="3" spans="1:11" ht="22.5" x14ac:dyDescent="0.25">
      <c r="A3" s="11"/>
      <c r="B3" s="120">
        <v>1</v>
      </c>
      <c r="C3" s="135" t="s">
        <v>171</v>
      </c>
      <c r="D3" s="136" t="s">
        <v>172</v>
      </c>
      <c r="E3" s="154">
        <v>44685</v>
      </c>
      <c r="F3" s="137" t="s">
        <v>173</v>
      </c>
      <c r="G3" s="134">
        <v>0.4</v>
      </c>
      <c r="H3" s="134">
        <v>15</v>
      </c>
      <c r="I3" s="170">
        <v>550</v>
      </c>
    </row>
    <row r="4" spans="1:11" ht="135" x14ac:dyDescent="0.25">
      <c r="B4" s="120">
        <v>2</v>
      </c>
      <c r="C4" s="111" t="s">
        <v>18</v>
      </c>
      <c r="D4" s="138" t="s">
        <v>30</v>
      </c>
      <c r="E4" s="143">
        <v>44687</v>
      </c>
      <c r="F4" s="104" t="s">
        <v>19</v>
      </c>
      <c r="G4" s="103">
        <v>0.4</v>
      </c>
      <c r="H4" s="75">
        <v>15</v>
      </c>
      <c r="I4" s="167">
        <v>550</v>
      </c>
    </row>
    <row r="5" spans="1:11" ht="45" x14ac:dyDescent="0.25">
      <c r="B5" s="120">
        <v>3</v>
      </c>
      <c r="C5" s="129" t="s">
        <v>20</v>
      </c>
      <c r="D5" s="132" t="s">
        <v>31</v>
      </c>
      <c r="E5" s="143">
        <v>44686</v>
      </c>
      <c r="F5" s="104" t="s">
        <v>21</v>
      </c>
      <c r="G5" s="103">
        <v>0.22</v>
      </c>
      <c r="H5" s="75">
        <v>9</v>
      </c>
      <c r="I5" s="167">
        <v>550</v>
      </c>
    </row>
    <row r="6" spans="1:11" ht="22.5" x14ac:dyDescent="0.25">
      <c r="B6" s="120">
        <v>4</v>
      </c>
      <c r="C6" s="144" t="s">
        <v>22</v>
      </c>
      <c r="D6" s="140" t="s">
        <v>27</v>
      </c>
      <c r="E6" s="143">
        <v>44686</v>
      </c>
      <c r="F6" s="104" t="s">
        <v>23</v>
      </c>
      <c r="G6" s="103">
        <v>0.4</v>
      </c>
      <c r="H6" s="75">
        <v>15</v>
      </c>
      <c r="I6" s="167">
        <v>550</v>
      </c>
    </row>
    <row r="7" spans="1:11" ht="36" x14ac:dyDescent="0.25">
      <c r="B7" s="120">
        <v>5</v>
      </c>
      <c r="C7" s="144" t="s">
        <v>24</v>
      </c>
      <c r="D7" s="140" t="s">
        <v>28</v>
      </c>
      <c r="E7" s="143">
        <v>44686</v>
      </c>
      <c r="F7" s="141" t="s">
        <v>25</v>
      </c>
      <c r="G7" s="139">
        <v>0.4</v>
      </c>
      <c r="H7" s="166">
        <v>15</v>
      </c>
      <c r="I7" s="167">
        <v>550</v>
      </c>
    </row>
    <row r="8" spans="1:11" ht="22.5" x14ac:dyDescent="0.25">
      <c r="B8" s="120">
        <v>6</v>
      </c>
      <c r="C8" s="129" t="s">
        <v>174</v>
      </c>
      <c r="D8" s="131" t="s">
        <v>175</v>
      </c>
      <c r="E8" s="126">
        <v>44693</v>
      </c>
      <c r="F8" s="130" t="s">
        <v>176</v>
      </c>
      <c r="G8" s="131">
        <v>0.38</v>
      </c>
      <c r="H8" s="168">
        <v>15</v>
      </c>
      <c r="I8" s="171">
        <v>550</v>
      </c>
    </row>
    <row r="9" spans="1:11" x14ac:dyDescent="0.25">
      <c r="B9" s="120">
        <v>7</v>
      </c>
      <c r="C9" s="129" t="s">
        <v>177</v>
      </c>
      <c r="D9" s="131" t="s">
        <v>178</v>
      </c>
      <c r="E9" s="126">
        <v>44693</v>
      </c>
      <c r="F9" s="130" t="s">
        <v>179</v>
      </c>
      <c r="G9" s="131">
        <v>0.22</v>
      </c>
      <c r="H9" s="168">
        <v>9</v>
      </c>
      <c r="I9" s="171">
        <v>550</v>
      </c>
    </row>
    <row r="10" spans="1:11" ht="22.5" x14ac:dyDescent="0.25">
      <c r="B10" s="120">
        <v>8</v>
      </c>
      <c r="C10" s="127" t="s">
        <v>180</v>
      </c>
      <c r="D10" s="131" t="s">
        <v>181</v>
      </c>
      <c r="E10" s="126">
        <v>44693</v>
      </c>
      <c r="F10" s="145" t="s">
        <v>182</v>
      </c>
      <c r="G10" s="131">
        <v>0.22</v>
      </c>
      <c r="H10" s="168">
        <v>8</v>
      </c>
      <c r="I10" s="171">
        <v>550</v>
      </c>
    </row>
    <row r="11" spans="1:11" ht="22.5" x14ac:dyDescent="0.25">
      <c r="B11" s="120">
        <v>9</v>
      </c>
      <c r="C11" s="127" t="s">
        <v>183</v>
      </c>
      <c r="D11" s="131" t="s">
        <v>184</v>
      </c>
      <c r="E11" s="126">
        <v>44693</v>
      </c>
      <c r="F11" s="145" t="s">
        <v>185</v>
      </c>
      <c r="G11" s="131">
        <v>0.22</v>
      </c>
      <c r="H11" s="168">
        <v>8</v>
      </c>
      <c r="I11" s="171">
        <v>550</v>
      </c>
    </row>
    <row r="12" spans="1:11" ht="22.5" x14ac:dyDescent="0.25">
      <c r="B12" s="120">
        <v>10</v>
      </c>
      <c r="C12" s="133" t="s">
        <v>186</v>
      </c>
      <c r="D12" s="131" t="s">
        <v>187</v>
      </c>
      <c r="E12" s="126">
        <v>44693</v>
      </c>
      <c r="F12" s="128" t="s">
        <v>188</v>
      </c>
      <c r="G12" s="131">
        <v>0.22</v>
      </c>
      <c r="H12" s="168">
        <v>8</v>
      </c>
      <c r="I12" s="171">
        <v>550</v>
      </c>
    </row>
    <row r="13" spans="1:11" ht="22.5" x14ac:dyDescent="0.25">
      <c r="B13" s="120">
        <v>11</v>
      </c>
      <c r="C13" s="148" t="s">
        <v>189</v>
      </c>
      <c r="D13" s="146" t="s">
        <v>190</v>
      </c>
      <c r="E13" s="155">
        <v>44698</v>
      </c>
      <c r="F13" s="149" t="s">
        <v>191</v>
      </c>
      <c r="G13" s="147">
        <v>0.4</v>
      </c>
      <c r="H13" s="169">
        <v>15</v>
      </c>
      <c r="I13" s="172">
        <v>550</v>
      </c>
    </row>
    <row r="14" spans="1:11" ht="22.5" x14ac:dyDescent="0.25">
      <c r="B14" s="120">
        <v>12</v>
      </c>
      <c r="C14" s="151" t="s">
        <v>29</v>
      </c>
      <c r="D14" s="152" t="s">
        <v>192</v>
      </c>
      <c r="E14" s="156">
        <v>44707</v>
      </c>
      <c r="F14" s="150" t="s">
        <v>193</v>
      </c>
      <c r="G14" s="152">
        <v>0.4</v>
      </c>
      <c r="H14" s="157">
        <v>239.8</v>
      </c>
      <c r="I14" s="153">
        <v>5530387.96</v>
      </c>
      <c r="K14" s="12">
        <f>I14/1.2</f>
        <v>4608656.6333333338</v>
      </c>
    </row>
    <row r="15" spans="1:11" x14ac:dyDescent="0.25">
      <c r="B15" s="109"/>
      <c r="C15" s="122" t="s">
        <v>194</v>
      </c>
      <c r="D15" s="109"/>
      <c r="E15" s="109"/>
      <c r="F15" s="109"/>
      <c r="G15" s="158"/>
      <c r="H15" s="121">
        <v>371.8</v>
      </c>
      <c r="I15" s="114">
        <v>5536437.96</v>
      </c>
    </row>
    <row r="16" spans="1:11" x14ac:dyDescent="0.25">
      <c r="B16" s="102"/>
      <c r="C16" s="102"/>
      <c r="D16" s="102"/>
      <c r="E16" s="102"/>
      <c r="F16" s="102"/>
      <c r="G16" s="102"/>
      <c r="H16" s="119"/>
      <c r="I16" s="123"/>
    </row>
    <row r="17" spans="2:9" x14ac:dyDescent="0.25">
      <c r="B17" s="118"/>
      <c r="C17" s="115" t="s">
        <v>8</v>
      </c>
      <c r="D17" s="115"/>
      <c r="E17" s="117">
        <v>63</v>
      </c>
      <c r="F17" s="118"/>
      <c r="G17" s="118"/>
      <c r="H17" s="124">
        <v>2047.3</v>
      </c>
      <c r="I17" s="125">
        <v>8107346.1400000006</v>
      </c>
    </row>
    <row r="18" spans="2:9" x14ac:dyDescent="0.25">
      <c r="B18" s="118"/>
      <c r="C18" s="115"/>
      <c r="D18" s="115"/>
      <c r="E18" s="117"/>
      <c r="F18" s="118"/>
      <c r="G18" s="118"/>
      <c r="H18" s="116"/>
      <c r="I18" s="118"/>
    </row>
    <row r="19" spans="2:9" x14ac:dyDescent="0.25">
      <c r="B19" s="38"/>
      <c r="C19" s="39"/>
      <c r="D19" s="39"/>
      <c r="E19" s="40"/>
      <c r="F19" s="38"/>
      <c r="G19" s="38"/>
      <c r="H19" s="41"/>
      <c r="I19" s="38"/>
    </row>
    <row r="20" spans="2:9" x14ac:dyDescent="0.25">
      <c r="B20" s="37"/>
      <c r="C20" s="37"/>
      <c r="D20" s="37"/>
      <c r="E20" s="37"/>
      <c r="F20" s="37"/>
      <c r="G20" s="37"/>
      <c r="H20" s="43"/>
      <c r="I20" s="37"/>
    </row>
    <row r="21" spans="2:9" x14ac:dyDescent="0.25">
      <c r="B21" s="37"/>
      <c r="C21" s="177" t="s">
        <v>13</v>
      </c>
      <c r="D21" s="177"/>
      <c r="E21" s="177"/>
      <c r="F21" s="177"/>
      <c r="G21" s="177"/>
      <c r="H21" s="177"/>
      <c r="I21" s="37"/>
    </row>
  </sheetData>
  <sortState ref="A3:I11">
    <sortCondition ref="E3:E11"/>
  </sortState>
  <mergeCells count="2">
    <mergeCell ref="C21:H21"/>
    <mergeCell ref="B1:I1"/>
  </mergeCells>
  <printOptions horizontalCentered="1"/>
  <pageMargins left="0.7" right="0.7" top="0.75" bottom="0.75" header="0.3" footer="0.3"/>
  <pageSetup paperSize="9"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заявки аннулир</vt:lpstr>
      <vt:lpstr>договора</vt:lpstr>
      <vt:lpstr>договора растор</vt:lpstr>
      <vt:lpstr>выполненные присоед-я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2022-06-03T04:26:07Z</dcterms:modified>
</cp:coreProperties>
</file>