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codeName="ЭтаКнига" defaultThemeVersion="124226"/>
  <xr:revisionPtr revIDLastSave="0" documentId="13_ncr:1_{13AED44F-C8C4-4F36-BF4E-0628A487C9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аявки" sheetId="1" r:id="rId1"/>
    <sheet name="заявки аннулир" sheetId="5" r:id="rId2"/>
    <sheet name="договора" sheetId="4" r:id="rId3"/>
    <sheet name="договора растор" sheetId="7" r:id="rId4"/>
    <sheet name="выполненные присоед-я" sheetId="6" r:id="rId5"/>
  </sheets>
  <definedNames>
    <definedName name="_xlnm._FilterDatabase" localSheetId="4" hidden="1">'выполненные присоед-я'!$A$3:$I$11</definedName>
    <definedName name="_xlnm.Print_Area" localSheetId="4">'выполненные присоед-я'!$B$1:$I$19</definedName>
    <definedName name="_xlnm.Print_Area" localSheetId="2">договора!$B$1:$I$19</definedName>
    <definedName name="_xlnm.Print_Area" localSheetId="3">'договора растор'!$B$1:$H$12</definedName>
    <definedName name="_xlnm.Print_Area" localSheetId="0">заявки!$B$1:$G$21</definedName>
    <definedName name="_xlnm.Print_Area" localSheetId="1">'заявки аннулир'!$B$1:$G$14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6" l="1"/>
  <c r="I12" i="6"/>
  <c r="H12" i="6"/>
  <c r="G6" i="5" l="1"/>
  <c r="G13" i="1" l="1"/>
  <c r="H4" i="7" l="1"/>
</calcChain>
</file>

<file path=xl/sharedStrings.xml><?xml version="1.0" encoding="utf-8"?>
<sst xmlns="http://schemas.openxmlformats.org/spreadsheetml/2006/main" count="145" uniqueCount="97">
  <si>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</si>
  <si>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</si>
  <si>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</si>
  <si>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</si>
  <si>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</si>
  <si>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</si>
  <si>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</si>
  <si>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</si>
  <si>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</si>
  <si>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</si>
  <si>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</si>
  <si>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</si>
  <si>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</si>
  <si>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</si>
  <si>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Номер акта</t>
  </si>
  <si>
    <t>Присоединенная мощность, кВт</t>
  </si>
  <si>
    <t>Директор ООО ЭСК "Энергия"        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</si>
  <si>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А.В. Портнягин</t>
  </si>
  <si>
    <t>Терещенко Елена Александровна</t>
  </si>
  <si>
    <t>Терещенко Андрей Александрович</t>
  </si>
  <si>
    <t>пгт. Емельяново, ул. Посадская д.5 кв.3</t>
  </si>
  <si>
    <t>пгт. Емельяново, ул. Посадская д.5 кв.2</t>
  </si>
  <si>
    <t>Григорович Федор Федорович</t>
  </si>
  <si>
    <t>Дзержинский район, с. дзержинское, ул. Надежды, д.27/2</t>
  </si>
  <si>
    <t>Богачёв Максим Витальевич</t>
  </si>
  <si>
    <t>г.Назарово, ул. Кольцевая д.1</t>
  </si>
  <si>
    <t>Дудин Василий Алексеевич</t>
  </si>
  <si>
    <t xml:space="preserve">Емельяновский район, СНТ "Элитовские Горки" ул. Элитная 7 </t>
  </si>
  <si>
    <t>Унжакова Александра Евгеньевна</t>
  </si>
  <si>
    <t>Ачинский район, Малиновка, СО "Дружба" уч. 129</t>
  </si>
  <si>
    <t>Лесюк Евгений Ярославович</t>
  </si>
  <si>
    <t>п.Кедровый , пл.Ленина, д.1,пом.1.2</t>
  </si>
  <si>
    <t>Салахов Дмитрий Исмагилович</t>
  </si>
  <si>
    <t>Емельяновский район,  район Элитовских горок, к.н 24:11 :0340101:4370</t>
  </si>
  <si>
    <t>Петрова Любовь Александровна</t>
  </si>
  <si>
    <t>с.Дзержинское , пер. Лесной д.10</t>
  </si>
  <si>
    <t>Альков Сергей Николаевич</t>
  </si>
  <si>
    <t>г. Назарово, ул. Дальняя ,№1 (стр)</t>
  </si>
  <si>
    <t>Мамаев Денис Александрович</t>
  </si>
  <si>
    <t>Емельяновский район, ДНТ "Лесное" ул. Полевая, участок № 30</t>
  </si>
  <si>
    <t>17-Е/2021</t>
  </si>
  <si>
    <t>18-Е/2021</t>
  </si>
  <si>
    <t>1-Э/2022</t>
  </si>
  <si>
    <t>1-К/2022</t>
  </si>
  <si>
    <t>Гасанов Табир Мирза оглы</t>
  </si>
  <si>
    <t>3-09</t>
  </si>
  <si>
    <t>красноярский край, Дзержинский район, с. Дзержинское, ул. Горького 115</t>
  </si>
  <si>
    <t>Лапицкая Юлия Сергеевна</t>
  </si>
  <si>
    <t>3-10</t>
  </si>
  <si>
    <t>Емельяновский район, д. Бугачево, ул. Лесная, 1а</t>
  </si>
  <si>
    <t>ИП Тимонин Константин Владимирович</t>
  </si>
  <si>
    <t>3-11</t>
  </si>
  <si>
    <t>с Дзержинское, ул. Комсомольская 7А</t>
  </si>
  <si>
    <t>Государственное предприятие Красноярского края "Центр развития коммунального комплекса"</t>
  </si>
  <si>
    <t>3-12</t>
  </si>
  <si>
    <t>Дзержинский район, д. Улюколь, ул. Озерная, зд.2, корпус 4</t>
  </si>
  <si>
    <t>Захарова Наталья Васильевна</t>
  </si>
  <si>
    <t>3-13</t>
  </si>
  <si>
    <t>Красноярский край, Емельяновский район, д. Бугачево, ул.Лесная,д.2</t>
  </si>
  <si>
    <t>Дворянская Нина Викторовна</t>
  </si>
  <si>
    <t>3-14</t>
  </si>
  <si>
    <t>Красноярский край Ачинский район п. Малиновка садовое общество "Дружба", участок №145</t>
  </si>
  <si>
    <t>Администрация поселка Кедровый Красноярского края</t>
  </si>
  <si>
    <t>3-15</t>
  </si>
  <si>
    <t>1. п. Кедровый Красноярского края в районе ул. Жуковского,2 "а" парк "Аллея любви"</t>
  </si>
  <si>
    <t>3-16</t>
  </si>
  <si>
    <t>п. Кедровый Красноярского края ул. Багирова, 12 (светофор)</t>
  </si>
  <si>
    <t>3-17</t>
  </si>
  <si>
    <t>п. Кедровый Красноярского края ул. Багирова, 20  (светофор)</t>
  </si>
  <si>
    <t>3-18</t>
  </si>
  <si>
    <t>п. Кедровый Красноярского края ул. Ленина, 2 стр.1  (светофор)</t>
  </si>
  <si>
    <t>РЕЕСТР
заявок на технологическое присоединение
к электрическим сетям по ООО ЭСК "Энергия"
за февраль 2022 года</t>
  </si>
  <si>
    <t xml:space="preserve">Лалетина Ирина Анатольевна </t>
  </si>
  <si>
    <t>Мамыгина Людмила Александровна</t>
  </si>
  <si>
    <t>Ачкасова Виктория Васильевна</t>
  </si>
  <si>
    <t>Ивачева Александра Геннадьевна</t>
  </si>
  <si>
    <t>1-Е/2022</t>
  </si>
  <si>
    <t>Красноярский край пгт. Емельяново ул. Посадская д.5 кв.5</t>
  </si>
  <si>
    <t>5-Кр/2021</t>
  </si>
  <si>
    <t>г. Красноярск, ул.2-я Ботаническая, 2Ж гараж (бокс) №14</t>
  </si>
  <si>
    <t>2-М/2022</t>
  </si>
  <si>
    <t>Красноярский край, Ачинский р-н, п. Малиновка, с/о "Дружба", участок №267</t>
  </si>
  <si>
    <t>13-К/2021</t>
  </si>
  <si>
    <t>СНТ "Кедр", ул. Вертолетная, уч. №8</t>
  </si>
  <si>
    <t>РЕЕСТР
выполненных присоединений
к электрическим сетям ООО ЭСК "Энергия"
за февраль 2022 года</t>
  </si>
  <si>
    <t>3-ДЗ/2022</t>
  </si>
  <si>
    <t>3-252</t>
  </si>
  <si>
    <t>3-253</t>
  </si>
  <si>
    <t>РЕЕСТР
аннулированных заявок на технологическое присоединение
к электрическим сетям по ООО ЭСК "Энергия за февраль 2022 года</t>
  </si>
  <si>
    <t>РЕЕСТР
договоров на технологическое присоединение
к электрическим сетям по ООО ЭСК "Энергия"
за февраль 2022 года</t>
  </si>
  <si>
    <t>РЕЕСТР
расторгнутых договоров на технологическое присоединение
к электрическим сетям по ООО ЭСК "Энергия"
за февраль 2022 года</t>
  </si>
  <si>
    <t>1-М/2022</t>
  </si>
  <si>
    <t>2-Н/2022</t>
  </si>
  <si>
    <t>1-Л/2022</t>
  </si>
  <si>
    <t>1-Б/2022</t>
  </si>
  <si>
    <t>5-ДЗ/2022</t>
  </si>
  <si>
    <t>З-05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</si>
</sst>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29">
    <xf numFmtId="0" fontId="0" fillId="0" borderId="0" xfId="0"/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164" fontId="0" fillId="0" borderId="0" xfId="0" applyNumberFormat="1"/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2" fontId="0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164" fontId="12" fillId="2" borderId="0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/>
    </xf>
    <xf numFmtId="14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2" borderId="1" xfId="1" applyFont="1" applyFill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13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2" applyBorder="1" applyAlignment="1">
      <alignment vertical="center" wrapText="1"/>
    </xf>
    <xf numFmtId="0" fontId="1" fillId="2" borderId="4" xfId="2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vertical="center" wrapText="1"/>
    </xf>
    <xf numFmtId="0" fontId="2" fillId="0" borderId="1" xfId="2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10" fillId="0" borderId="3" xfId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2" fillId="0" borderId="1" xfId="2" applyNumberForma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49" fontId="0" fillId="2" borderId="1" xfId="1" applyNumberFormat="1" applyFont="1" applyFill="1" applyBorder="1" applyAlignment="1">
      <alignment horizontal="center" vertical="center"/>
    </xf>
    <xf numFmtId="164" fontId="18" fillId="2" borderId="1" xfId="1" applyNumberFormat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vertical="center" wrapText="1"/>
    </xf>
    <xf numFmtId="164" fontId="19" fillId="2" borderId="1" xfId="1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164" fontId="20" fillId="2" borderId="1" xfId="0" applyNumberFormat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vertical="center" wrapText="1"/>
    </xf>
    <xf numFmtId="0" fontId="17" fillId="2" borderId="1" xfId="1" applyFont="1" applyFill="1" applyBorder="1" applyAlignment="1">
      <alignment vertical="center" wrapText="1"/>
    </xf>
    <xf numFmtId="0" fontId="22" fillId="2" borderId="1" xfId="1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/>
    </xf>
    <xf numFmtId="164" fontId="12" fillId="0" borderId="1" xfId="0" applyNumberFormat="1" applyFont="1" applyBorder="1" applyAlignment="1">
      <alignment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3" fillId="0" borderId="1" xfId="1" applyNumberForma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3" fillId="0" borderId="1" xfId="1" applyNumberFormat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1:G21"/>
  <sheetViews>
    <sheetView tabSelected="1" view="pageBreakPreview" zoomScale="85" zoomScaleNormal="100" zoomScaleSheetLayoutView="85" workbookViewId="0">
      <selection activeCell="I15" sqref="I15"/>
    </sheetView>
  </sheetViews>
  <sheetFormatPr defaultColWidth="9.140625" defaultRowHeight="15" x14ac:dyDescent="0.25"/>
  <cols>
    <col min="1" max="1" width="9.140625" style="15"/>
    <col min="2" max="2" width="6" style="15" customWidth="1"/>
    <col min="3" max="3" width="35.42578125" style="15" customWidth="1"/>
    <col min="4" max="4" width="9.28515625" style="15" customWidth="1"/>
    <col min="5" max="5" width="23.140625" style="15" customWidth="1"/>
    <col min="6" max="6" width="16.85546875" style="15" customWidth="1"/>
    <col min="7" max="7" width="16.140625" style="15" customWidth="1"/>
    <col min="8" max="8" width="12.7109375" style="15" customWidth="1"/>
    <col min="9" max="16384" width="9.140625" style="15"/>
  </cols>
  <sheetData>
    <row r="1" spans="2:7" ht="82.5" customHeight="1" x14ac:dyDescent="0.25">
      <c r="B1" s="90" t="s">
        <v>71</v>
      </c>
      <c r="C1" s="90"/>
      <c r="D1" s="90"/>
      <c r="E1" s="90"/>
      <c r="F1" s="90"/>
      <c r="G1" s="90"/>
    </row>
    <row r="2" spans="2:7" ht="45" x14ac:dyDescent="0.25">
      <c r="B2" s="99" t="s">
        <v>0</v>
      </c>
      <c r="C2" s="99" t="s">
        <v>1</v>
      </c>
      <c r="D2" s="99" t="s">
        <v>10</v>
      </c>
      <c r="E2" s="99" t="s">
        <v>2</v>
      </c>
      <c r="F2" s="99" t="s">
        <v>3</v>
      </c>
      <c r="G2" s="99" t="s">
        <v>4</v>
      </c>
    </row>
    <row r="3" spans="2:7" ht="33.75" x14ac:dyDescent="0.25">
      <c r="B3" s="100">
        <v>1</v>
      </c>
      <c r="C3" s="101" t="s">
        <v>44</v>
      </c>
      <c r="D3" s="102" t="s">
        <v>45</v>
      </c>
      <c r="E3" s="109" t="s">
        <v>46</v>
      </c>
      <c r="F3" s="103">
        <v>0.4</v>
      </c>
      <c r="G3" s="103">
        <v>50</v>
      </c>
    </row>
    <row r="4" spans="2:7" ht="22.5" x14ac:dyDescent="0.25">
      <c r="B4" s="100">
        <v>2</v>
      </c>
      <c r="C4" s="104" t="s">
        <v>47</v>
      </c>
      <c r="D4" s="102" t="s">
        <v>48</v>
      </c>
      <c r="E4" s="110" t="s">
        <v>49</v>
      </c>
      <c r="F4" s="100">
        <v>0.4</v>
      </c>
      <c r="G4" s="103">
        <v>15</v>
      </c>
    </row>
    <row r="5" spans="2:7" ht="30" x14ac:dyDescent="0.25">
      <c r="B5" s="100">
        <v>3</v>
      </c>
      <c r="C5" s="104" t="s">
        <v>50</v>
      </c>
      <c r="D5" s="102" t="s">
        <v>51</v>
      </c>
      <c r="E5" s="110" t="s">
        <v>52</v>
      </c>
      <c r="F5" s="100">
        <v>0.4</v>
      </c>
      <c r="G5" s="103">
        <v>15</v>
      </c>
    </row>
    <row r="6" spans="2:7" ht="45" x14ac:dyDescent="0.25">
      <c r="B6" s="100">
        <v>4</v>
      </c>
      <c r="C6" s="104" t="s">
        <v>53</v>
      </c>
      <c r="D6" s="102" t="s">
        <v>54</v>
      </c>
      <c r="E6" s="109" t="s">
        <v>55</v>
      </c>
      <c r="F6" s="105">
        <v>0.4</v>
      </c>
      <c r="G6" s="105">
        <v>35</v>
      </c>
    </row>
    <row r="7" spans="2:7" ht="33.75" x14ac:dyDescent="0.25">
      <c r="B7" s="100">
        <v>5</v>
      </c>
      <c r="C7" s="30" t="s">
        <v>56</v>
      </c>
      <c r="D7" s="102" t="s">
        <v>57</v>
      </c>
      <c r="E7" s="111" t="s">
        <v>58</v>
      </c>
      <c r="F7" s="100">
        <v>0.4</v>
      </c>
      <c r="G7" s="103">
        <v>15</v>
      </c>
    </row>
    <row r="8" spans="2:7" ht="45" x14ac:dyDescent="0.25">
      <c r="B8" s="100">
        <v>6</v>
      </c>
      <c r="C8" s="30" t="s">
        <v>59</v>
      </c>
      <c r="D8" s="102" t="s">
        <v>60</v>
      </c>
      <c r="E8" s="111" t="s">
        <v>61</v>
      </c>
      <c r="F8" s="100">
        <v>0.22</v>
      </c>
      <c r="G8" s="103">
        <v>15</v>
      </c>
    </row>
    <row r="9" spans="2:7" ht="33.75" x14ac:dyDescent="0.25">
      <c r="B9" s="100">
        <v>7</v>
      </c>
      <c r="C9" s="101" t="s">
        <v>62</v>
      </c>
      <c r="D9" s="102" t="s">
        <v>63</v>
      </c>
      <c r="E9" s="111" t="s">
        <v>64</v>
      </c>
      <c r="F9" s="100">
        <v>0.22</v>
      </c>
      <c r="G9" s="103">
        <v>0.3</v>
      </c>
    </row>
    <row r="10" spans="2:7" ht="33.75" x14ac:dyDescent="0.25">
      <c r="B10" s="100">
        <v>8</v>
      </c>
      <c r="C10" s="101" t="s">
        <v>62</v>
      </c>
      <c r="D10" s="102" t="s">
        <v>65</v>
      </c>
      <c r="E10" s="111" t="s">
        <v>66</v>
      </c>
      <c r="F10" s="100">
        <v>0.22</v>
      </c>
      <c r="G10" s="103">
        <v>0.1</v>
      </c>
    </row>
    <row r="11" spans="2:7" ht="33.75" x14ac:dyDescent="0.25">
      <c r="B11" s="100">
        <v>9</v>
      </c>
      <c r="C11" s="101" t="s">
        <v>62</v>
      </c>
      <c r="D11" s="102" t="s">
        <v>67</v>
      </c>
      <c r="E11" s="111" t="s">
        <v>68</v>
      </c>
      <c r="F11" s="100">
        <v>0.22</v>
      </c>
      <c r="G11" s="103">
        <v>0.1</v>
      </c>
    </row>
    <row r="12" spans="2:7" ht="33.75" x14ac:dyDescent="0.25">
      <c r="B12" s="100">
        <v>10</v>
      </c>
      <c r="C12" s="101" t="s">
        <v>62</v>
      </c>
      <c r="D12" s="102" t="s">
        <v>69</v>
      </c>
      <c r="E12" s="111" t="s">
        <v>70</v>
      </c>
      <c r="F12" s="100">
        <v>0.22</v>
      </c>
      <c r="G12" s="103">
        <v>0.1</v>
      </c>
    </row>
    <row r="13" spans="2:7" x14ac:dyDescent="0.25">
      <c r="B13" s="106"/>
      <c r="C13" s="107" t="s">
        <v>7</v>
      </c>
      <c r="D13" s="106"/>
      <c r="E13" s="107"/>
      <c r="F13" s="107"/>
      <c r="G13" s="108">
        <f>SUM(G3:G12)</f>
        <v>145.6</v>
      </c>
    </row>
    <row r="14" spans="2:7" ht="15.75" x14ac:dyDescent="0.25">
      <c r="B14" s="48"/>
      <c r="C14" s="49"/>
      <c r="D14" s="50"/>
      <c r="E14" s="51"/>
      <c r="F14" s="51"/>
      <c r="G14" s="52"/>
    </row>
    <row r="15" spans="2:7" ht="15.75" x14ac:dyDescent="0.25">
      <c r="B15" s="48"/>
      <c r="C15" s="49"/>
      <c r="D15" s="50"/>
      <c r="E15" s="51"/>
      <c r="F15" s="51"/>
      <c r="G15" s="52"/>
    </row>
    <row r="16" spans="2:7" x14ac:dyDescent="0.25">
      <c r="B16" s="73"/>
      <c r="C16" s="15" t="s">
        <v>8</v>
      </c>
      <c r="D16" s="73"/>
      <c r="E16" s="15">
        <v>22</v>
      </c>
      <c r="G16" s="53">
        <v>375.6</v>
      </c>
    </row>
    <row r="17" spans="2:7" x14ac:dyDescent="0.25">
      <c r="B17" s="73"/>
      <c r="D17" s="73"/>
      <c r="G17" s="53"/>
    </row>
    <row r="18" spans="2:7" ht="15.75" x14ac:dyDescent="0.25">
      <c r="B18" s="48"/>
      <c r="C18" s="49"/>
      <c r="D18" s="50"/>
      <c r="E18" s="51"/>
      <c r="F18" s="51"/>
      <c r="G18" s="52"/>
    </row>
    <row r="19" spans="2:7" ht="15.75" x14ac:dyDescent="0.25">
      <c r="B19" s="48"/>
      <c r="C19" s="49"/>
      <c r="D19" s="50"/>
      <c r="E19" s="51"/>
      <c r="F19" s="51"/>
      <c r="G19" s="52"/>
    </row>
    <row r="20" spans="2:7" ht="15.75" x14ac:dyDescent="0.25">
      <c r="B20" s="48"/>
      <c r="C20" s="49"/>
      <c r="D20" s="50"/>
      <c r="E20" s="51"/>
      <c r="F20" s="51"/>
      <c r="G20" s="52"/>
    </row>
    <row r="21" spans="2:7" x14ac:dyDescent="0.25">
      <c r="B21" s="91" t="s">
        <v>16</v>
      </c>
      <c r="C21" s="91"/>
      <c r="D21" s="91"/>
      <c r="E21" s="91"/>
      <c r="F21" s="91"/>
      <c r="G21" s="91"/>
    </row>
  </sheetData>
  <mergeCells count="2">
    <mergeCell ref="B1:G1"/>
    <mergeCell ref="B21:G21"/>
  </mergeCells>
  <printOptions horizontalCentered="1"/>
  <pageMargins left="0.70866141732283472" right="0.70866141732283472" top="0.74803149606299213" bottom="0.74803149606299213" header="0" footer="0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7"/>
  <sheetViews>
    <sheetView view="pageBreakPreview" zoomScale="96" zoomScaleNormal="100" zoomScaleSheetLayoutView="96" workbookViewId="0">
      <selection activeCell="G3" sqref="G3:G5"/>
    </sheetView>
  </sheetViews>
  <sheetFormatPr defaultRowHeight="15" x14ac:dyDescent="0.25"/>
  <cols>
    <col min="1" max="1" width="9.140625" style="3"/>
    <col min="2" max="2" width="6" style="3" customWidth="1"/>
    <col min="3" max="3" width="35.42578125" style="3" customWidth="1"/>
    <col min="4" max="4" width="11.28515625" style="3" customWidth="1"/>
    <col min="5" max="5" width="27.85546875" style="3" customWidth="1"/>
    <col min="6" max="6" width="16.85546875" style="3" customWidth="1"/>
    <col min="7" max="7" width="16.140625" style="3" customWidth="1"/>
    <col min="8" max="16384" width="9.140625" style="3"/>
  </cols>
  <sheetData>
    <row r="1" spans="2:7" ht="85.5" customHeight="1" x14ac:dyDescent="0.25">
      <c r="B1" s="92" t="s">
        <v>88</v>
      </c>
      <c r="C1" s="92"/>
      <c r="D1" s="92"/>
      <c r="E1" s="92"/>
      <c r="F1" s="92"/>
      <c r="G1" s="92"/>
    </row>
    <row r="2" spans="2:7" ht="81.75" customHeight="1" x14ac:dyDescent="0.25">
      <c r="B2" s="9" t="s">
        <v>0</v>
      </c>
      <c r="C2" s="9" t="s">
        <v>1</v>
      </c>
      <c r="D2" s="13" t="s">
        <v>10</v>
      </c>
      <c r="E2" s="9" t="s">
        <v>2</v>
      </c>
      <c r="F2" s="9" t="s">
        <v>3</v>
      </c>
      <c r="G2" s="10" t="s">
        <v>4</v>
      </c>
    </row>
    <row r="3" spans="2:7" ht="22.5" x14ac:dyDescent="0.25">
      <c r="B3" s="22">
        <v>1</v>
      </c>
      <c r="C3" s="84" t="s">
        <v>22</v>
      </c>
      <c r="D3" s="85" t="s">
        <v>86</v>
      </c>
      <c r="E3" s="86" t="s">
        <v>23</v>
      </c>
      <c r="F3" s="87">
        <v>0.4</v>
      </c>
      <c r="G3" s="96">
        <v>25</v>
      </c>
    </row>
    <row r="4" spans="2:7" x14ac:dyDescent="0.25">
      <c r="B4" s="22">
        <v>2</v>
      </c>
      <c r="C4" s="77" t="s">
        <v>24</v>
      </c>
      <c r="D4" s="14" t="s">
        <v>87</v>
      </c>
      <c r="E4" s="19" t="s">
        <v>25</v>
      </c>
      <c r="F4" s="27">
        <v>0.4</v>
      </c>
      <c r="G4" s="97">
        <v>15</v>
      </c>
    </row>
    <row r="5" spans="2:7" ht="33.75" x14ac:dyDescent="0.25">
      <c r="B5" s="22">
        <v>3</v>
      </c>
      <c r="C5" s="95" t="s">
        <v>32</v>
      </c>
      <c r="D5" s="98" t="s">
        <v>96</v>
      </c>
      <c r="E5" s="61" t="s">
        <v>33</v>
      </c>
      <c r="F5" s="62">
        <v>0.4</v>
      </c>
      <c r="G5" s="63">
        <v>15</v>
      </c>
    </row>
    <row r="6" spans="2:7" ht="15.75" x14ac:dyDescent="0.25">
      <c r="B6" s="32"/>
      <c r="C6" s="11" t="s">
        <v>7</v>
      </c>
      <c r="D6" s="39"/>
      <c r="E6" s="32"/>
      <c r="F6" s="32"/>
      <c r="G6" s="44">
        <f>SUM(G3:G5)</f>
        <v>55</v>
      </c>
    </row>
    <row r="9" spans="2:7" x14ac:dyDescent="0.25">
      <c r="C9" s="3" t="s">
        <v>8</v>
      </c>
      <c r="D9" s="74"/>
      <c r="E9" s="3">
        <v>4</v>
      </c>
      <c r="G9" s="6">
        <v>155</v>
      </c>
    </row>
    <row r="10" spans="2:7" x14ac:dyDescent="0.25">
      <c r="D10" s="74"/>
      <c r="G10" s="6"/>
    </row>
    <row r="11" spans="2:7" x14ac:dyDescent="0.25">
      <c r="D11" s="74"/>
      <c r="G11" s="6"/>
    </row>
    <row r="12" spans="2:7" x14ac:dyDescent="0.25">
      <c r="D12" s="74"/>
      <c r="G12" s="6"/>
    </row>
    <row r="14" spans="2:7" x14ac:dyDescent="0.25">
      <c r="B14" s="93" t="s">
        <v>12</v>
      </c>
      <c r="C14" s="93"/>
      <c r="D14" s="93"/>
      <c r="E14" s="93"/>
      <c r="F14" s="93"/>
      <c r="G14" s="93"/>
    </row>
    <row r="17" spans="2:7" x14ac:dyDescent="0.25">
      <c r="B17" s="93"/>
      <c r="C17" s="93"/>
      <c r="D17" s="93"/>
      <c r="E17" s="93"/>
      <c r="F17" s="93"/>
      <c r="G17" s="93"/>
    </row>
  </sheetData>
  <mergeCells count="3">
    <mergeCell ref="B1:G1"/>
    <mergeCell ref="B17:G17"/>
    <mergeCell ref="B14:G14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pageSetUpPr fitToPage="1"/>
  </sheetPr>
  <dimension ref="B1:J19"/>
  <sheetViews>
    <sheetView view="pageBreakPreview" zoomScale="91" zoomScaleNormal="100" zoomScaleSheetLayoutView="91" workbookViewId="0">
      <selection activeCell="G15" sqref="G15"/>
    </sheetView>
  </sheetViews>
  <sheetFormatPr defaultColWidth="9.140625" defaultRowHeight="15" x14ac:dyDescent="0.25"/>
  <cols>
    <col min="1" max="1" width="9.140625" style="15"/>
    <col min="2" max="2" width="5.140625" style="16" customWidth="1"/>
    <col min="3" max="3" width="34.7109375" style="15" customWidth="1"/>
    <col min="4" max="4" width="12.28515625" style="15" customWidth="1"/>
    <col min="5" max="5" width="24.85546875" style="15" customWidth="1"/>
    <col min="6" max="6" width="13.85546875" style="15" customWidth="1"/>
    <col min="7" max="7" width="14.140625" style="15" customWidth="1"/>
    <col min="8" max="8" width="13.5703125" style="15" customWidth="1"/>
    <col min="9" max="9" width="11.5703125" style="15" customWidth="1"/>
    <col min="10" max="10" width="22.28515625" style="15" customWidth="1"/>
    <col min="11" max="16384" width="9.140625" style="15"/>
  </cols>
  <sheetData>
    <row r="1" spans="2:10" ht="81.75" customHeight="1" x14ac:dyDescent="0.25">
      <c r="B1" s="94" t="s">
        <v>89</v>
      </c>
      <c r="C1" s="94"/>
      <c r="D1" s="94"/>
      <c r="E1" s="94"/>
      <c r="F1" s="94"/>
      <c r="G1" s="94"/>
      <c r="H1" s="94"/>
      <c r="I1" s="94"/>
    </row>
    <row r="2" spans="2:10" ht="55.9" customHeight="1" x14ac:dyDescent="0.25">
      <c r="B2" s="9" t="s">
        <v>0</v>
      </c>
      <c r="C2" s="9" t="s">
        <v>1</v>
      </c>
      <c r="D2" s="9" t="s">
        <v>5</v>
      </c>
      <c r="E2" s="9" t="s">
        <v>2</v>
      </c>
      <c r="F2" s="29" t="s">
        <v>3</v>
      </c>
      <c r="G2" s="29" t="s">
        <v>4</v>
      </c>
      <c r="H2" s="29" t="s">
        <v>6</v>
      </c>
      <c r="I2" s="40" t="s">
        <v>9</v>
      </c>
    </row>
    <row r="3" spans="2:10" ht="22.5" x14ac:dyDescent="0.25">
      <c r="B3" s="56">
        <v>1</v>
      </c>
      <c r="C3" s="68" t="s">
        <v>28</v>
      </c>
      <c r="D3" s="81" t="s">
        <v>91</v>
      </c>
      <c r="E3" s="61" t="s">
        <v>29</v>
      </c>
      <c r="F3" s="62">
        <v>0.4</v>
      </c>
      <c r="G3" s="63">
        <v>15</v>
      </c>
      <c r="H3" s="46">
        <v>1</v>
      </c>
      <c r="I3" s="112">
        <v>550</v>
      </c>
      <c r="J3" s="17"/>
    </row>
    <row r="4" spans="2:10" x14ac:dyDescent="0.25">
      <c r="B4" s="56">
        <v>2</v>
      </c>
      <c r="C4" s="88" t="s">
        <v>36</v>
      </c>
      <c r="D4" s="60" t="s">
        <v>92</v>
      </c>
      <c r="E4" s="64" t="s">
        <v>37</v>
      </c>
      <c r="F4" s="62">
        <v>0.4</v>
      </c>
      <c r="G4" s="63">
        <v>15</v>
      </c>
      <c r="H4" s="46">
        <v>1</v>
      </c>
      <c r="I4" s="112">
        <v>550</v>
      </c>
    </row>
    <row r="5" spans="2:10" ht="33.75" x14ac:dyDescent="0.25">
      <c r="B5" s="56">
        <v>3</v>
      </c>
      <c r="C5" s="88" t="s">
        <v>38</v>
      </c>
      <c r="D5" s="89" t="s">
        <v>93</v>
      </c>
      <c r="E5" s="64" t="s">
        <v>39</v>
      </c>
      <c r="F5" s="62">
        <v>0.4</v>
      </c>
      <c r="G5" s="63">
        <v>15</v>
      </c>
      <c r="H5" s="66">
        <v>1</v>
      </c>
      <c r="I5" s="112">
        <v>550</v>
      </c>
    </row>
    <row r="6" spans="2:10" ht="20.45" customHeight="1" x14ac:dyDescent="0.25">
      <c r="B6" s="56">
        <v>4</v>
      </c>
      <c r="C6" s="76" t="s">
        <v>47</v>
      </c>
      <c r="D6" s="71" t="s">
        <v>94</v>
      </c>
      <c r="E6" s="61" t="s">
        <v>49</v>
      </c>
      <c r="F6" s="65">
        <v>0.22</v>
      </c>
      <c r="G6" s="75">
        <v>15</v>
      </c>
      <c r="H6" s="66">
        <v>1</v>
      </c>
      <c r="I6" s="112">
        <v>550</v>
      </c>
    </row>
    <row r="7" spans="2:10" ht="30" x14ac:dyDescent="0.25">
      <c r="B7" s="56">
        <v>5</v>
      </c>
      <c r="C7" s="76" t="s">
        <v>50</v>
      </c>
      <c r="D7" s="60" t="s">
        <v>95</v>
      </c>
      <c r="E7" s="61" t="s">
        <v>52</v>
      </c>
      <c r="F7" s="65">
        <v>0.4</v>
      </c>
      <c r="G7" s="75">
        <v>15</v>
      </c>
      <c r="H7" s="66">
        <v>1</v>
      </c>
      <c r="I7" s="112">
        <v>550</v>
      </c>
    </row>
    <row r="8" spans="2:10" ht="22.5" x14ac:dyDescent="0.25">
      <c r="B8" s="56">
        <v>6</v>
      </c>
      <c r="C8" s="76" t="s">
        <v>72</v>
      </c>
      <c r="D8" s="60" t="s">
        <v>76</v>
      </c>
      <c r="E8" s="61" t="s">
        <v>77</v>
      </c>
      <c r="F8" s="65">
        <v>0.4</v>
      </c>
      <c r="G8" s="75">
        <v>15</v>
      </c>
      <c r="H8" s="66">
        <v>1</v>
      </c>
      <c r="I8" s="112">
        <v>550</v>
      </c>
    </row>
    <row r="9" spans="2:10" ht="33.75" x14ac:dyDescent="0.25">
      <c r="B9" s="56">
        <v>7</v>
      </c>
      <c r="C9" s="76" t="s">
        <v>74</v>
      </c>
      <c r="D9" s="60" t="s">
        <v>80</v>
      </c>
      <c r="E9" s="61" t="s">
        <v>81</v>
      </c>
      <c r="F9" s="65">
        <v>0.22</v>
      </c>
      <c r="G9" s="75">
        <v>15</v>
      </c>
      <c r="H9" s="66">
        <v>1</v>
      </c>
      <c r="I9" s="112">
        <v>550</v>
      </c>
    </row>
    <row r="10" spans="2:10" x14ac:dyDescent="0.25">
      <c r="B10" s="56">
        <v>8</v>
      </c>
      <c r="C10" s="76" t="s">
        <v>34</v>
      </c>
      <c r="D10" s="60" t="s">
        <v>85</v>
      </c>
      <c r="E10" s="61" t="s">
        <v>35</v>
      </c>
      <c r="F10" s="65">
        <v>0.4</v>
      </c>
      <c r="G10" s="75">
        <v>15</v>
      </c>
      <c r="H10" s="66">
        <v>1</v>
      </c>
      <c r="I10" s="112">
        <v>550</v>
      </c>
    </row>
    <row r="11" spans="2:10" ht="15.75" x14ac:dyDescent="0.25">
      <c r="B11" s="41"/>
      <c r="C11" s="11" t="s">
        <v>7</v>
      </c>
      <c r="D11" s="41"/>
      <c r="E11" s="32"/>
      <c r="F11" s="32"/>
      <c r="G11" s="113">
        <v>120</v>
      </c>
      <c r="H11" s="32"/>
      <c r="I11" s="47">
        <v>4400</v>
      </c>
    </row>
    <row r="12" spans="2:10" x14ac:dyDescent="0.25">
      <c r="B12" s="8"/>
      <c r="C12" s="3"/>
      <c r="D12" s="42"/>
      <c r="E12"/>
      <c r="F12"/>
      <c r="G12"/>
      <c r="H12"/>
      <c r="I12" s="18"/>
    </row>
    <row r="13" spans="2:10" x14ac:dyDescent="0.25">
      <c r="B13" s="8"/>
      <c r="C13" s="3"/>
      <c r="D13" s="42"/>
      <c r="E13"/>
      <c r="F13"/>
      <c r="G13"/>
      <c r="H13"/>
      <c r="I13" s="18"/>
    </row>
    <row r="14" spans="2:10" s="3" customFormat="1" x14ac:dyDescent="0.25">
      <c r="B14" s="8"/>
      <c r="C14" s="5" t="s">
        <v>8</v>
      </c>
      <c r="D14" s="5">
        <v>13</v>
      </c>
      <c r="E14" s="4"/>
      <c r="F14"/>
      <c r="G14"/>
      <c r="H14"/>
      <c r="I14" s="3">
        <v>7150</v>
      </c>
    </row>
    <row r="15" spans="2:10" s="3" customFormat="1" x14ac:dyDescent="0.25">
      <c r="B15" s="8"/>
      <c r="C15" s="5"/>
      <c r="D15" s="5"/>
      <c r="E15" s="4"/>
      <c r="F15"/>
      <c r="G15"/>
      <c r="H15"/>
    </row>
    <row r="16" spans="2:10" s="3" customFormat="1" x14ac:dyDescent="0.25">
      <c r="B16" s="8"/>
      <c r="C16" s="5"/>
      <c r="D16" s="5"/>
      <c r="E16" s="4"/>
      <c r="F16"/>
      <c r="G16"/>
      <c r="H16"/>
    </row>
    <row r="17" spans="2:9" x14ac:dyDescent="0.25">
      <c r="B17" s="8"/>
      <c r="C17" s="3"/>
      <c r="D17" s="42"/>
      <c r="E17"/>
      <c r="F17"/>
      <c r="G17"/>
      <c r="H17"/>
      <c r="I17" s="18"/>
    </row>
    <row r="18" spans="2:9" x14ac:dyDescent="0.25">
      <c r="B18" s="42"/>
      <c r="C18" s="3"/>
      <c r="D18" s="42"/>
      <c r="E18" s="3"/>
      <c r="F18" s="3"/>
      <c r="G18" s="3"/>
      <c r="H18" s="3"/>
      <c r="I18" s="6"/>
    </row>
    <row r="19" spans="2:9" x14ac:dyDescent="0.25">
      <c r="B19" s="42"/>
      <c r="C19" s="93" t="s">
        <v>17</v>
      </c>
      <c r="D19" s="93"/>
      <c r="E19" s="93"/>
      <c r="F19" s="93"/>
      <c r="G19" s="93"/>
      <c r="H19" s="93"/>
      <c r="I19" s="93"/>
    </row>
  </sheetData>
  <mergeCells count="2">
    <mergeCell ref="B1:I1"/>
    <mergeCell ref="C19:I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13"/>
  <sheetViews>
    <sheetView view="pageBreakPreview" zoomScale="91" zoomScaleNormal="100" zoomScaleSheetLayoutView="91" workbookViewId="0">
      <selection activeCell="G23" sqref="G23"/>
    </sheetView>
  </sheetViews>
  <sheetFormatPr defaultColWidth="9.140625" defaultRowHeight="15" x14ac:dyDescent="0.25"/>
  <cols>
    <col min="1" max="1" width="9.140625" style="3"/>
    <col min="2" max="2" width="5.140625" style="7" customWidth="1"/>
    <col min="3" max="3" width="35.28515625" style="3" customWidth="1"/>
    <col min="4" max="4" width="11.140625" style="3" customWidth="1"/>
    <col min="5" max="5" width="22.28515625" style="3" customWidth="1"/>
    <col min="6" max="6" width="14.140625" style="3" customWidth="1"/>
    <col min="7" max="7" width="14.85546875" style="3" customWidth="1"/>
    <col min="8" max="8" width="9.42578125" style="3" customWidth="1"/>
    <col min="9" max="9" width="22.28515625" style="3" customWidth="1"/>
    <col min="10" max="16384" width="9.140625" style="3"/>
  </cols>
  <sheetData>
    <row r="1" spans="2:9" ht="81.75" customHeight="1" x14ac:dyDescent="0.25">
      <c r="B1" s="94" t="s">
        <v>90</v>
      </c>
      <c r="C1" s="94"/>
      <c r="D1" s="94"/>
      <c r="E1" s="94"/>
      <c r="F1" s="94"/>
      <c r="G1" s="94"/>
      <c r="H1" s="94"/>
    </row>
    <row r="2" spans="2:9" ht="45" x14ac:dyDescent="0.25">
      <c r="B2" s="9" t="s">
        <v>0</v>
      </c>
      <c r="C2" s="9" t="s">
        <v>1</v>
      </c>
      <c r="D2" s="9" t="s">
        <v>5</v>
      </c>
      <c r="E2" s="9" t="s">
        <v>2</v>
      </c>
      <c r="F2" s="29" t="s">
        <v>3</v>
      </c>
      <c r="G2" s="29" t="s">
        <v>4</v>
      </c>
      <c r="H2" s="10" t="s">
        <v>9</v>
      </c>
    </row>
    <row r="3" spans="2:9" x14ac:dyDescent="0.25">
      <c r="B3" s="24">
        <v>1</v>
      </c>
      <c r="C3" s="20"/>
      <c r="D3" s="28"/>
      <c r="E3" s="2"/>
      <c r="F3" s="37"/>
      <c r="G3" s="37"/>
      <c r="H3" s="38"/>
      <c r="I3" s="6"/>
    </row>
    <row r="4" spans="2:9" ht="15.75" x14ac:dyDescent="0.25">
      <c r="B4" s="23"/>
      <c r="C4" s="11" t="s">
        <v>7</v>
      </c>
      <c r="D4" s="30"/>
      <c r="E4" s="21"/>
      <c r="F4" s="21"/>
      <c r="G4" s="21"/>
      <c r="H4" s="25">
        <f>SUM(H3:H3)</f>
        <v>0</v>
      </c>
    </row>
    <row r="5" spans="2:9" ht="15.75" x14ac:dyDescent="0.25">
      <c r="B5" s="31"/>
      <c r="C5" s="33"/>
      <c r="D5" s="34"/>
      <c r="E5" s="5"/>
      <c r="F5" s="5"/>
      <c r="G5" s="5"/>
      <c r="H5" s="35"/>
    </row>
    <row r="6" spans="2:9" ht="15.75" x14ac:dyDescent="0.25">
      <c r="B6" s="31"/>
      <c r="C6" s="33"/>
      <c r="D6" s="34"/>
      <c r="E6" s="5"/>
      <c r="F6" s="5"/>
      <c r="G6" s="5"/>
      <c r="H6" s="35"/>
    </row>
    <row r="7" spans="2:9" x14ac:dyDescent="0.25">
      <c r="B7" s="8"/>
      <c r="C7" s="5" t="s">
        <v>8</v>
      </c>
      <c r="D7" s="5"/>
      <c r="E7" s="4">
        <v>1</v>
      </c>
      <c r="F7"/>
      <c r="G7"/>
      <c r="H7"/>
    </row>
    <row r="8" spans="2:9" x14ac:dyDescent="0.25">
      <c r="B8" s="8"/>
      <c r="C8" s="5"/>
      <c r="D8" s="5"/>
      <c r="E8" s="4"/>
      <c r="F8"/>
      <c r="G8"/>
      <c r="H8"/>
    </row>
    <row r="9" spans="2:9" x14ac:dyDescent="0.25">
      <c r="B9" s="8"/>
      <c r="C9" s="5"/>
      <c r="D9" s="5"/>
      <c r="E9" s="4"/>
      <c r="F9"/>
      <c r="G9"/>
      <c r="H9"/>
    </row>
    <row r="10" spans="2:9" x14ac:dyDescent="0.25">
      <c r="B10" s="8"/>
      <c r="C10" s="5"/>
      <c r="D10" s="5"/>
      <c r="E10" s="4"/>
      <c r="F10"/>
      <c r="G10"/>
      <c r="H10"/>
    </row>
    <row r="11" spans="2:9" x14ac:dyDescent="0.25">
      <c r="B11" s="36"/>
    </row>
    <row r="12" spans="2:9" x14ac:dyDescent="0.25">
      <c r="B12" s="36"/>
      <c r="C12" s="93" t="s">
        <v>13</v>
      </c>
      <c r="D12" s="93"/>
      <c r="E12" s="93"/>
      <c r="F12" s="93"/>
      <c r="G12" s="93"/>
      <c r="H12" s="93"/>
    </row>
    <row r="13" spans="2:9" x14ac:dyDescent="0.25">
      <c r="B13" s="36"/>
    </row>
  </sheetData>
  <mergeCells count="2">
    <mergeCell ref="B1:H1"/>
    <mergeCell ref="C12:H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9"/>
  <sheetViews>
    <sheetView view="pageBreakPreview" zoomScaleNormal="100" zoomScaleSheetLayoutView="100" workbookViewId="0">
      <selection activeCell="F17" sqref="F17"/>
    </sheetView>
  </sheetViews>
  <sheetFormatPr defaultColWidth="9.140625" defaultRowHeight="15" x14ac:dyDescent="0.25"/>
  <cols>
    <col min="1" max="1" width="9.140625" style="15"/>
    <col min="2" max="2" width="5.140625" style="16" customWidth="1"/>
    <col min="3" max="3" width="37.28515625" style="15" customWidth="1"/>
    <col min="4" max="4" width="12.140625" style="15" customWidth="1"/>
    <col min="5" max="5" width="16.7109375" style="15" customWidth="1"/>
    <col min="6" max="6" width="22.85546875" style="15" customWidth="1"/>
    <col min="7" max="7" width="20.42578125" style="15" customWidth="1"/>
    <col min="8" max="8" width="16.28515625" style="15" customWidth="1"/>
    <col min="9" max="9" width="15.28515625" style="15" customWidth="1"/>
    <col min="10" max="10" width="10.28515625" style="15" bestFit="1" customWidth="1"/>
    <col min="11" max="16384" width="9.140625" style="15"/>
  </cols>
  <sheetData>
    <row r="1" spans="1:11" ht="84" customHeight="1" x14ac:dyDescent="0.25">
      <c r="B1" s="92" t="s">
        <v>84</v>
      </c>
      <c r="C1" s="92"/>
      <c r="D1" s="92"/>
      <c r="E1" s="92"/>
      <c r="F1" s="92"/>
      <c r="G1" s="92"/>
      <c r="H1" s="92"/>
      <c r="I1" s="92"/>
    </row>
    <row r="2" spans="1:11" ht="31.5" x14ac:dyDescent="0.25">
      <c r="B2" s="9" t="s">
        <v>0</v>
      </c>
      <c r="C2" s="9" t="s">
        <v>1</v>
      </c>
      <c r="D2" s="9" t="s">
        <v>14</v>
      </c>
      <c r="E2" s="9" t="s">
        <v>11</v>
      </c>
      <c r="F2" s="9" t="s">
        <v>2</v>
      </c>
      <c r="G2" s="9" t="s">
        <v>3</v>
      </c>
      <c r="H2" s="10" t="s">
        <v>15</v>
      </c>
      <c r="I2" s="10" t="s">
        <v>9</v>
      </c>
    </row>
    <row r="3" spans="1:11" ht="22.5" x14ac:dyDescent="0.25">
      <c r="A3" s="12"/>
      <c r="B3" s="22">
        <v>1</v>
      </c>
      <c r="C3" s="69" t="s">
        <v>30</v>
      </c>
      <c r="D3" s="46" t="s">
        <v>43</v>
      </c>
      <c r="E3" s="80">
        <v>44593</v>
      </c>
      <c r="F3" s="61" t="s">
        <v>31</v>
      </c>
      <c r="G3" s="62">
        <v>0.22</v>
      </c>
      <c r="H3" s="63">
        <v>15</v>
      </c>
      <c r="I3" s="116">
        <v>550</v>
      </c>
    </row>
    <row r="4" spans="1:11" ht="22.5" x14ac:dyDescent="0.25">
      <c r="B4" s="22">
        <v>2</v>
      </c>
      <c r="C4" s="67" t="s">
        <v>18</v>
      </c>
      <c r="D4" s="121" t="s">
        <v>40</v>
      </c>
      <c r="E4" s="82">
        <v>44595</v>
      </c>
      <c r="F4" s="70" t="s">
        <v>20</v>
      </c>
      <c r="G4" s="43">
        <v>0.4</v>
      </c>
      <c r="H4" s="114">
        <v>15</v>
      </c>
      <c r="I4" s="117">
        <v>550</v>
      </c>
    </row>
    <row r="5" spans="1:11" ht="22.5" x14ac:dyDescent="0.25">
      <c r="B5" s="22">
        <v>3</v>
      </c>
      <c r="C5" s="78" t="s">
        <v>19</v>
      </c>
      <c r="D5" s="14" t="s">
        <v>41</v>
      </c>
      <c r="E5" s="82">
        <v>44595</v>
      </c>
      <c r="F5" s="26" t="s">
        <v>21</v>
      </c>
      <c r="G5" s="43">
        <v>0.4</v>
      </c>
      <c r="H5" s="114">
        <v>15</v>
      </c>
      <c r="I5" s="117">
        <v>550</v>
      </c>
    </row>
    <row r="6" spans="1:11" ht="33.75" x14ac:dyDescent="0.25">
      <c r="B6" s="22">
        <v>4</v>
      </c>
      <c r="C6" s="79" t="s">
        <v>74</v>
      </c>
      <c r="D6" s="46" t="s">
        <v>80</v>
      </c>
      <c r="E6" s="83">
        <v>44596</v>
      </c>
      <c r="F6" s="61" t="s">
        <v>81</v>
      </c>
      <c r="G6" s="46">
        <v>0.22</v>
      </c>
      <c r="H6" s="115">
        <v>15</v>
      </c>
      <c r="I6" s="118">
        <v>550</v>
      </c>
    </row>
    <row r="7" spans="1:11" ht="22.5" x14ac:dyDescent="0.25">
      <c r="B7" s="22">
        <v>5</v>
      </c>
      <c r="C7" s="1" t="s">
        <v>75</v>
      </c>
      <c r="D7" s="27" t="s">
        <v>82</v>
      </c>
      <c r="E7" s="59">
        <v>44600</v>
      </c>
      <c r="F7" s="2" t="s">
        <v>83</v>
      </c>
      <c r="G7" s="27">
        <v>0.22</v>
      </c>
      <c r="H7" s="97">
        <v>10</v>
      </c>
      <c r="I7" s="119">
        <v>550</v>
      </c>
    </row>
    <row r="8" spans="1:11" ht="33.75" x14ac:dyDescent="0.25">
      <c r="B8" s="22">
        <v>6</v>
      </c>
      <c r="C8" s="67" t="s">
        <v>26</v>
      </c>
      <c r="D8" s="122" t="s">
        <v>42</v>
      </c>
      <c r="E8" s="59">
        <v>44600</v>
      </c>
      <c r="F8" s="26" t="s">
        <v>27</v>
      </c>
      <c r="G8" s="43">
        <v>0.4</v>
      </c>
      <c r="H8" s="114">
        <v>15</v>
      </c>
      <c r="I8" s="119">
        <v>550</v>
      </c>
    </row>
    <row r="9" spans="1:11" ht="33.75" x14ac:dyDescent="0.25">
      <c r="B9" s="22">
        <v>7</v>
      </c>
      <c r="C9" s="77" t="s">
        <v>72</v>
      </c>
      <c r="D9" s="46" t="s">
        <v>76</v>
      </c>
      <c r="E9" s="82">
        <v>44610</v>
      </c>
      <c r="F9" s="126" t="s">
        <v>77</v>
      </c>
      <c r="G9" s="27">
        <v>0.4</v>
      </c>
      <c r="H9" s="97">
        <v>15</v>
      </c>
      <c r="I9" s="117">
        <v>550</v>
      </c>
    </row>
    <row r="10" spans="1:11" ht="33.75" x14ac:dyDescent="0.25">
      <c r="B10" s="22">
        <v>8</v>
      </c>
      <c r="C10" s="120" t="s">
        <v>73</v>
      </c>
      <c r="D10" s="123" t="s">
        <v>78</v>
      </c>
      <c r="E10" s="124">
        <v>44610</v>
      </c>
      <c r="F10" s="125" t="s">
        <v>79</v>
      </c>
      <c r="G10" s="127">
        <v>0.22</v>
      </c>
      <c r="H10" s="128">
        <v>15</v>
      </c>
      <c r="I10" s="118">
        <v>550</v>
      </c>
    </row>
    <row r="11" spans="1:11" ht="22.5" x14ac:dyDescent="0.25">
      <c r="B11" s="22">
        <v>9</v>
      </c>
      <c r="C11" s="68" t="s">
        <v>34</v>
      </c>
      <c r="D11" s="23" t="s">
        <v>85</v>
      </c>
      <c r="E11" s="83">
        <v>44616</v>
      </c>
      <c r="F11" s="61" t="s">
        <v>35</v>
      </c>
      <c r="G11" s="62">
        <v>0.4</v>
      </c>
      <c r="H11" s="63">
        <v>15</v>
      </c>
      <c r="I11" s="119">
        <v>550</v>
      </c>
    </row>
    <row r="12" spans="1:11" ht="15.75" x14ac:dyDescent="0.25">
      <c r="B12" s="32"/>
      <c r="C12" s="11" t="s">
        <v>7</v>
      </c>
      <c r="D12" s="32"/>
      <c r="E12" s="32"/>
      <c r="F12" s="32"/>
      <c r="G12" s="32"/>
      <c r="H12" s="44">
        <f>SUM(H3:H11)</f>
        <v>130</v>
      </c>
      <c r="I12" s="47">
        <f>SUM(I3:I11)</f>
        <v>4950</v>
      </c>
    </row>
    <row r="13" spans="1:11" x14ac:dyDescent="0.25">
      <c r="B13" s="3"/>
      <c r="C13" s="3"/>
      <c r="D13" s="3"/>
      <c r="E13" s="3"/>
      <c r="F13" s="3"/>
      <c r="G13" s="3"/>
      <c r="H13" s="55"/>
      <c r="I13" s="57"/>
    </row>
    <row r="14" spans="1:11" x14ac:dyDescent="0.25">
      <c r="B14"/>
      <c r="C14" s="3" t="s">
        <v>8</v>
      </c>
      <c r="D14" s="3"/>
      <c r="E14" s="72">
        <v>21</v>
      </c>
      <c r="F14"/>
      <c r="G14"/>
      <c r="H14" s="54">
        <v>997</v>
      </c>
      <c r="I14" s="58">
        <v>1367832.01</v>
      </c>
      <c r="K14" s="15">
        <f>I14/1.2</f>
        <v>1139860.0083333333</v>
      </c>
    </row>
    <row r="15" spans="1:11" x14ac:dyDescent="0.25">
      <c r="B15"/>
      <c r="C15" s="3"/>
      <c r="D15" s="3"/>
      <c r="E15"/>
      <c r="F15"/>
      <c r="G15"/>
      <c r="H15" s="54"/>
      <c r="I15" s="54"/>
    </row>
    <row r="16" spans="1:11" x14ac:dyDescent="0.25">
      <c r="B16"/>
      <c r="C16" s="3"/>
      <c r="D16" s="3"/>
      <c r="E16"/>
      <c r="F16"/>
      <c r="G16"/>
      <c r="H16" s="54"/>
      <c r="I16" s="54"/>
    </row>
    <row r="17" spans="2:9" x14ac:dyDescent="0.25">
      <c r="B17"/>
      <c r="C17" s="3"/>
      <c r="D17" s="3"/>
      <c r="E17"/>
      <c r="F17"/>
      <c r="G17"/>
      <c r="H17" s="8"/>
      <c r="I17"/>
    </row>
    <row r="18" spans="2:9" x14ac:dyDescent="0.25">
      <c r="B18" s="3"/>
      <c r="C18" s="3"/>
      <c r="D18" s="3"/>
      <c r="E18" s="3"/>
      <c r="F18" s="3"/>
      <c r="G18" s="3"/>
      <c r="H18" s="45"/>
      <c r="I18" s="3"/>
    </row>
    <row r="19" spans="2:9" x14ac:dyDescent="0.25">
      <c r="B19" s="3"/>
      <c r="C19" s="93" t="s">
        <v>13</v>
      </c>
      <c r="D19" s="93"/>
      <c r="E19" s="93"/>
      <c r="F19" s="93"/>
      <c r="G19" s="93"/>
      <c r="H19" s="93"/>
      <c r="I19" s="3"/>
    </row>
  </sheetData>
  <sortState xmlns:xlrd2="http://schemas.microsoft.com/office/spreadsheetml/2017/richdata2" ref="A3:I11">
    <sortCondition ref="E3:E11"/>
  </sortState>
  <mergeCells count="2">
    <mergeCell ref="B1:I1"/>
    <mergeCell ref="C19:H19"/>
  </mergeCells>
  <printOptions horizontalCentered="1"/>
  <pageMargins left="0.7" right="0.7" top="0.75" bottom="0.75" header="0.3" footer="0.3"/>
  <pageSetup paperSize="9"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заявки аннулир</vt:lpstr>
      <vt:lpstr>договора</vt:lpstr>
      <vt:lpstr>договора растор</vt:lpstr>
      <vt:lpstr>выполненные присоед-я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2022-03-04T09:03:18Z</dcterms:modified>
</cp:coreProperties>
</file>