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10" windowHeight="4695" activeTab="4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definedNames>
    <definedName name="_xlnm._FilterDatabase" localSheetId="4" hidden="1">'выполненные присоед-я'!$A$1:$J$9</definedName>
    <definedName name="_xlnm.Print_Area" localSheetId="4">'выполненные присоед-я'!$B$1:$I$22</definedName>
    <definedName name="_xlnm.Print_Area" localSheetId="2">договора!$B$1:$I$19</definedName>
    <definedName name="_xlnm.Print_Area" localSheetId="3">'договора растор'!$B$1:$H$12</definedName>
    <definedName name="_xlnm.Print_Area" localSheetId="0">заявки!$B$1:$G$23</definedName>
    <definedName name="_xlnm.Print_Area" localSheetId="1">'заявки аннулир'!$B$1:$G$12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E17" i="6" l="1"/>
  <c r="I17" i="6"/>
  <c r="I15" i="6"/>
  <c r="H15" i="6"/>
  <c r="G15" i="1" l="1"/>
  <c r="I11" i="4" l="1"/>
  <c r="G4" i="5"/>
  <c r="H4" i="7" l="1"/>
</calcChain>
</file>

<file path=xl/sharedStrings.xml><?xml version="1.0" encoding="utf-8"?>
<sst xmlns="http://schemas.openxmlformats.org/spreadsheetml/2006/main" count="154" uniqueCount="113">
  <si>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</si>
  <si>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</si>
  <si>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</si>
  <si>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</si>
  <si>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</si>
  <si>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</si>
  <si>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</si>
  <si>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</si>
  <si>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</si>
  <si>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</si>
  <si>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</si>
  <si>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</si>
  <si>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</si>
  <si>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</si>
  <si>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</si>
  <si>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</si>
  <si>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Директор ООО ЭСК "Энергия"        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</si>
  <si>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А.В. Портнягин</t>
  </si>
  <si>
    <t>Живаева Елена Вениаминовна</t>
  </si>
  <si>
    <t>Терещенко Елена Александровна</t>
  </si>
  <si>
    <t>Терещенко Андрей Александрович</t>
  </si>
  <si>
    <t>Галеев Сафиюла Дарифуллович</t>
  </si>
  <si>
    <t>Администрация Элитовского сельсовета</t>
  </si>
  <si>
    <t>ПАО "Россети Сибирь"</t>
  </si>
  <si>
    <t>17-К/2021</t>
  </si>
  <si>
    <t>пгт. Емельяново, ул. Посадская д.5 кв.3</t>
  </si>
  <si>
    <t>пгт. Емельяново, ул. Посадская д.5 кв.2</t>
  </si>
  <si>
    <t>РЕЕСТР
заявок на технологическое присоединение
к электрическим сетям по ООО ЭСК "Энергия"
за январь 2022 года</t>
  </si>
  <si>
    <t>РЕЕСТР
выполненных присоединений
к электрическим сетям ООО ЭСК "Энергия"
за январь 2022 года</t>
  </si>
  <si>
    <t>РЕЕСТР
расторгнутых договоров на технологическое присоединение
к электрическим сетям по ООО ЭСК "Энергия"
за январь 2022 года</t>
  </si>
  <si>
    <t>РЕЕСТР
договоров на технологическое присоединение
к электрическим сетям по ООО ЭСК "Энергия"
за январь 2022 года</t>
  </si>
  <si>
    <t>РЕЕСТР
аннулированных заявок на технологическое присоединение
к электрическим сетям по ООО ЭСК "Энергия за январь 2022 года</t>
  </si>
  <si>
    <t>ИП Мищик Александр Иванович</t>
  </si>
  <si>
    <t>Лейман Людмила Александровна</t>
  </si>
  <si>
    <t>КГБУ "Красноярский краевой центр охраны материнства и детства №2"</t>
  </si>
  <si>
    <t>Павлов Александр Дмитриевич</t>
  </si>
  <si>
    <t>Макаренков Юрий Петрович</t>
  </si>
  <si>
    <t>70-Дз/2021</t>
  </si>
  <si>
    <t>8-М/2020</t>
  </si>
  <si>
    <t>27-М/2020</t>
  </si>
  <si>
    <t>3-М/2020</t>
  </si>
  <si>
    <t>2-А/2021</t>
  </si>
  <si>
    <t>п. Кедровый ул. Кедровая 1, гараж</t>
  </si>
  <si>
    <t>Дзержинское , Студенческая 10А</t>
  </si>
  <si>
    <t>п. Малиновка, с/о "Дружба", уч. №267</t>
  </si>
  <si>
    <t>п. Малиновка, квартал 4, д. 19Б, пом. №1А</t>
  </si>
  <si>
    <t>п. Малиновка, садовое общество "Дружба",уч. №345</t>
  </si>
  <si>
    <t>г. Ачинск, Южная промзона 4</t>
  </si>
  <si>
    <t>3-251/21</t>
  </si>
  <si>
    <t>Григорович Федор Федорович</t>
  </si>
  <si>
    <t>3-252/21</t>
  </si>
  <si>
    <t>Дзержинский район, с. дзержинское, ул. Надежды, д.27/2</t>
  </si>
  <si>
    <t>Богачёв Максим Витальевич</t>
  </si>
  <si>
    <t>3-253/21</t>
  </si>
  <si>
    <t>г.Назарово, ул. Кольцевая д.1</t>
  </si>
  <si>
    <t>Дудин Василий Алексеевич</t>
  </si>
  <si>
    <t>3-254/21</t>
  </si>
  <si>
    <t xml:space="preserve">Емельяновский район, СНТ "Элитовские Горки" ул. Элитная 7 </t>
  </si>
  <si>
    <t>ИП КФХ Дик Валентин Сергеевич</t>
  </si>
  <si>
    <t>3-01</t>
  </si>
  <si>
    <t>Дзержинское , ул.Кирова 41</t>
  </si>
  <si>
    <t>Унжакова Александра Евгеньевна</t>
  </si>
  <si>
    <t>3-02</t>
  </si>
  <si>
    <t>Ачинский район, Малиновка, СО "Дружба" уч. 129</t>
  </si>
  <si>
    <t>Халанская Дарья Михайловна</t>
  </si>
  <si>
    <t>3-03</t>
  </si>
  <si>
    <t>Элитовский с/с  СНТ "Горки Элитовские" ул. Элитная, уч. 3</t>
  </si>
  <si>
    <t>Лесюк Евгений Ярославович</t>
  </si>
  <si>
    <t>3-04</t>
  </si>
  <si>
    <t>п.Кедровый , пл.Ленина, д.1,пом.1.2</t>
  </si>
  <si>
    <t>Салахов Дмитрий Исмагилович</t>
  </si>
  <si>
    <t>3-05</t>
  </si>
  <si>
    <t>Емельяновский район,  район Элитовских горок, к.н 24:11 :0340101:4370</t>
  </si>
  <si>
    <t>Петрова Любовь Александровна</t>
  </si>
  <si>
    <t>3-06</t>
  </si>
  <si>
    <t>с.Дзержинское , пер. Лесной д.10</t>
  </si>
  <si>
    <t>Альков Сергей Николаевич</t>
  </si>
  <si>
    <t>3-07</t>
  </si>
  <si>
    <t>г. Назарово, ул. Дальняя ,№1 (стр)</t>
  </si>
  <si>
    <t>Мамаев Денис Александрович</t>
  </si>
  <si>
    <t>3-08</t>
  </si>
  <si>
    <t>Емельяновский район, ДНТ "Лесное" ул. Полевая, участок № 30</t>
  </si>
  <si>
    <t>ООО " Аметист"</t>
  </si>
  <si>
    <t>3-237</t>
  </si>
  <si>
    <t>п. Кедровый, ул.Кедровая 1, стр.1, кн 24:60:0000006:2767</t>
  </si>
  <si>
    <t>17-Е/2021</t>
  </si>
  <si>
    <t>18-Е/2021</t>
  </si>
  <si>
    <t>Бараболя Елена Анатольевна</t>
  </si>
  <si>
    <t>66-Дз/2021</t>
  </si>
  <si>
    <t>Дзержинское, ул. Академика Павлова 8 кв 2</t>
  </si>
  <si>
    <t>1-Э/2022</t>
  </si>
  <si>
    <t>Емельяновский район, п.элита, ул. Дорожная .ул.2-я Ключевая, 24:11:0340101:519,24:11:0340101:1586</t>
  </si>
  <si>
    <t>2-Э/2022</t>
  </si>
  <si>
    <t>Кустов Василий Григорьевич</t>
  </si>
  <si>
    <t>2-К/2022</t>
  </si>
  <si>
    <t>п.Кедровый, ул.Багирова д.5</t>
  </si>
  <si>
    <t>1-К/2022</t>
  </si>
  <si>
    <t>13-Э/2021</t>
  </si>
  <si>
    <t>Емельяновский район, п.элита, ул. Добрая 1</t>
  </si>
  <si>
    <t>14-Э/2021</t>
  </si>
  <si>
    <t>Емельяновский раон, п.Элита "Лыжная база"</t>
  </si>
  <si>
    <t>Рудковский Олег Львович</t>
  </si>
  <si>
    <t>Тулин Андрей Николаевич</t>
  </si>
  <si>
    <t>12-Э/2021</t>
  </si>
  <si>
    <t>11-Э/2021</t>
  </si>
  <si>
    <t>п.Элита, ул. Приозерная д.3</t>
  </si>
  <si>
    <t>п.Элита, пер. Кленовый, дом 6</t>
  </si>
  <si>
    <t>ООО "СибКорн"</t>
  </si>
  <si>
    <t>3-А/2021</t>
  </si>
  <si>
    <t>Ачинск, ул.Манкевича участок южнее строений №37</t>
  </si>
  <si>
    <t>Горшкова Марина Федоровна</t>
  </si>
  <si>
    <t>39-У/2021</t>
  </si>
  <si>
    <t>Емельяновский район, д. Мужичкино, ул. Сибирякова, д.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</si>
</sst>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0" fillId="2" borderId="0" xfId="0" applyFill="1"/>
    <xf numFmtId="0" fontId="0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164" fontId="0" fillId="0" borderId="0" xfId="0" applyNumberFormat="1"/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2" fontId="0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/>
    </xf>
    <xf numFmtId="0" fontId="0" fillId="0" borderId="3" xfId="0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2" borderId="1" xfId="1" applyFont="1" applyFill="1" applyBorder="1" applyAlignment="1">
      <alignment horizontal="left" vertical="center"/>
    </xf>
    <xf numFmtId="49" fontId="2" fillId="2" borderId="1" xfId="1" applyNumberForma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 wrapText="1"/>
    </xf>
    <xf numFmtId="0" fontId="9" fillId="0" borderId="1" xfId="1" applyFont="1" applyBorder="1" applyAlignment="1">
      <alignment horizontal="center" vertical="center"/>
    </xf>
    <xf numFmtId="49" fontId="1" fillId="2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2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0" fontId="1" fillId="2" borderId="1" xfId="2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vertical="center" wrapText="1"/>
    </xf>
    <xf numFmtId="164" fontId="5" fillId="2" borderId="1" xfId="2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4" fontId="2" fillId="2" borderId="1" xfId="1" applyNumberForma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2" fillId="2" borderId="1" xfId="1" applyNumberForma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5" fillId="2" borderId="1" xfId="2" applyNumberFormat="1" applyFont="1" applyFill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8" fillId="2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right" vertical="center"/>
    </xf>
    <xf numFmtId="1" fontId="11" fillId="0" borderId="1" xfId="0" applyNumberFormat="1" applyFont="1" applyBorder="1" applyAlignment="1">
      <alignment vertical="center"/>
    </xf>
    <xf numFmtId="1" fontId="0" fillId="0" borderId="0" xfId="0" applyNumberFormat="1" applyAlignment="1">
      <alignment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G23"/>
  <sheetViews>
    <sheetView view="pageBreakPreview" zoomScale="85" zoomScaleNormal="100" zoomScaleSheetLayoutView="85" workbookViewId="0">
      <selection activeCell="E18" sqref="E18"/>
    </sheetView>
  </sheetViews>
  <sheetFormatPr defaultColWidth="9.140625" defaultRowHeight="15" x14ac:dyDescent="0.25"/>
  <cols>
    <col min="1" max="1" width="9.140625" style="14"/>
    <col min="2" max="2" width="6" style="14" customWidth="1"/>
    <col min="3" max="3" width="35.42578125" style="14" customWidth="1"/>
    <col min="4" max="4" width="9.28515625" style="14" customWidth="1"/>
    <col min="5" max="5" width="23.140625" style="14" customWidth="1"/>
    <col min="6" max="6" width="16.85546875" style="14" customWidth="1"/>
    <col min="7" max="7" width="16.140625" style="14" customWidth="1"/>
    <col min="8" max="8" width="12.7109375" style="14" customWidth="1"/>
    <col min="9" max="16384" width="9.140625" style="14"/>
  </cols>
  <sheetData>
    <row r="1" spans="2:7" ht="82.5" customHeight="1" x14ac:dyDescent="0.25">
      <c r="B1" s="111" t="s">
        <v>27</v>
      </c>
      <c r="C1" s="111"/>
      <c r="D1" s="111"/>
      <c r="E1" s="111"/>
      <c r="F1" s="111"/>
      <c r="G1" s="111"/>
    </row>
    <row r="2" spans="2:7" ht="45" x14ac:dyDescent="0.25">
      <c r="B2" s="16" t="s">
        <v>0</v>
      </c>
      <c r="C2" s="16" t="s">
        <v>1</v>
      </c>
      <c r="D2" s="16" t="s">
        <v>10</v>
      </c>
      <c r="E2" s="16" t="s">
        <v>2</v>
      </c>
      <c r="F2" s="17" t="s">
        <v>3</v>
      </c>
      <c r="G2" s="17" t="s">
        <v>4</v>
      </c>
    </row>
    <row r="3" spans="2:7" ht="22.5" x14ac:dyDescent="0.25">
      <c r="B3" s="90">
        <v>1</v>
      </c>
      <c r="C3" s="26" t="s">
        <v>32</v>
      </c>
      <c r="D3" s="18" t="s">
        <v>48</v>
      </c>
      <c r="E3" s="58" t="s">
        <v>43</v>
      </c>
      <c r="F3" s="80">
        <v>0.4</v>
      </c>
      <c r="G3" s="133">
        <v>55</v>
      </c>
    </row>
    <row r="4" spans="2:7" ht="33.75" x14ac:dyDescent="0.25">
      <c r="B4" s="90">
        <v>2</v>
      </c>
      <c r="C4" s="25" t="s">
        <v>49</v>
      </c>
      <c r="D4" s="18" t="s">
        <v>50</v>
      </c>
      <c r="E4" s="58" t="s">
        <v>51</v>
      </c>
      <c r="F4" s="81">
        <v>0.4</v>
      </c>
      <c r="G4" s="129">
        <v>25</v>
      </c>
    </row>
    <row r="5" spans="2:7" x14ac:dyDescent="0.25">
      <c r="B5" s="90">
        <v>3</v>
      </c>
      <c r="C5" s="26" t="s">
        <v>52</v>
      </c>
      <c r="D5" s="18" t="s">
        <v>53</v>
      </c>
      <c r="E5" s="23" t="s">
        <v>54</v>
      </c>
      <c r="F5" s="82">
        <v>0.4</v>
      </c>
      <c r="G5" s="134">
        <v>15</v>
      </c>
    </row>
    <row r="6" spans="2:7" ht="33.75" x14ac:dyDescent="0.25">
      <c r="B6" s="90">
        <v>4</v>
      </c>
      <c r="C6" s="30" t="s">
        <v>55</v>
      </c>
      <c r="D6" s="18" t="s">
        <v>56</v>
      </c>
      <c r="E6" s="33" t="s">
        <v>57</v>
      </c>
      <c r="F6" s="54">
        <v>0.4</v>
      </c>
      <c r="G6" s="121">
        <v>15</v>
      </c>
    </row>
    <row r="7" spans="2:7" x14ac:dyDescent="0.25">
      <c r="B7" s="90">
        <v>5</v>
      </c>
      <c r="C7" s="83" t="s">
        <v>58</v>
      </c>
      <c r="D7" s="84" t="s">
        <v>59</v>
      </c>
      <c r="E7" s="85" t="s">
        <v>60</v>
      </c>
      <c r="F7" s="86">
        <v>0.4</v>
      </c>
      <c r="G7" s="128">
        <v>15</v>
      </c>
    </row>
    <row r="8" spans="2:7" ht="22.5" x14ac:dyDescent="0.25">
      <c r="B8" s="90">
        <v>6</v>
      </c>
      <c r="C8" s="83" t="s">
        <v>61</v>
      </c>
      <c r="D8" s="84" t="s">
        <v>62</v>
      </c>
      <c r="E8" s="85" t="s">
        <v>63</v>
      </c>
      <c r="F8" s="86">
        <v>0.4</v>
      </c>
      <c r="G8" s="128">
        <v>15</v>
      </c>
    </row>
    <row r="9" spans="2:7" ht="22.5" x14ac:dyDescent="0.25">
      <c r="B9" s="90">
        <v>7</v>
      </c>
      <c r="C9" s="83" t="s">
        <v>64</v>
      </c>
      <c r="D9" s="84" t="s">
        <v>65</v>
      </c>
      <c r="E9" s="85" t="s">
        <v>66</v>
      </c>
      <c r="F9" s="86">
        <v>0.4</v>
      </c>
      <c r="G9" s="128">
        <v>15</v>
      </c>
    </row>
    <row r="10" spans="2:7" ht="22.5" x14ac:dyDescent="0.25">
      <c r="B10" s="90">
        <v>8</v>
      </c>
      <c r="C10" s="19" t="s">
        <v>67</v>
      </c>
      <c r="D10" s="87" t="s">
        <v>68</v>
      </c>
      <c r="E10" s="85" t="s">
        <v>69</v>
      </c>
      <c r="F10" s="86">
        <v>0.22</v>
      </c>
      <c r="G10" s="128">
        <v>15</v>
      </c>
    </row>
    <row r="11" spans="2:7" ht="33.75" x14ac:dyDescent="0.25">
      <c r="B11" s="90">
        <v>9</v>
      </c>
      <c r="C11" s="88" t="s">
        <v>70</v>
      </c>
      <c r="D11" s="87" t="s">
        <v>71</v>
      </c>
      <c r="E11" s="85" t="s">
        <v>72</v>
      </c>
      <c r="F11" s="86">
        <v>0.4</v>
      </c>
      <c r="G11" s="128">
        <v>15</v>
      </c>
    </row>
    <row r="12" spans="2:7" ht="22.5" x14ac:dyDescent="0.25">
      <c r="B12" s="90">
        <v>10</v>
      </c>
      <c r="C12" s="83" t="s">
        <v>73</v>
      </c>
      <c r="D12" s="87" t="s">
        <v>74</v>
      </c>
      <c r="E12" s="85" t="s">
        <v>75</v>
      </c>
      <c r="F12" s="86">
        <v>0.4</v>
      </c>
      <c r="G12" s="128">
        <v>15</v>
      </c>
    </row>
    <row r="13" spans="2:7" ht="22.5" x14ac:dyDescent="0.25">
      <c r="B13" s="90">
        <v>11</v>
      </c>
      <c r="C13" s="88" t="s">
        <v>76</v>
      </c>
      <c r="D13" s="87" t="s">
        <v>77</v>
      </c>
      <c r="E13" s="89" t="s">
        <v>78</v>
      </c>
      <c r="F13" s="86">
        <v>0.4</v>
      </c>
      <c r="G13" s="128">
        <v>15</v>
      </c>
    </row>
    <row r="14" spans="2:7" ht="33.75" x14ac:dyDescent="0.25">
      <c r="B14" s="90">
        <v>12</v>
      </c>
      <c r="C14" s="83" t="s">
        <v>79</v>
      </c>
      <c r="D14" s="87" t="s">
        <v>80</v>
      </c>
      <c r="E14" s="89" t="s">
        <v>81</v>
      </c>
      <c r="F14" s="86">
        <v>0.4</v>
      </c>
      <c r="G14" s="128">
        <v>15</v>
      </c>
    </row>
    <row r="15" spans="2:7" ht="15.75" x14ac:dyDescent="0.25">
      <c r="B15" s="56"/>
      <c r="C15" s="10" t="s">
        <v>7</v>
      </c>
      <c r="D15" s="36"/>
      <c r="E15" s="45"/>
      <c r="F15" s="45"/>
      <c r="G15" s="52">
        <f>SUM(G3:G14)</f>
        <v>230</v>
      </c>
    </row>
    <row r="16" spans="2:7" ht="15.75" x14ac:dyDescent="0.25">
      <c r="B16" s="66"/>
      <c r="C16" s="67"/>
      <c r="D16" s="68"/>
      <c r="E16" s="69"/>
      <c r="F16" s="69"/>
      <c r="G16" s="70"/>
    </row>
    <row r="17" spans="2:7" ht="15.75" x14ac:dyDescent="0.25">
      <c r="B17" s="66"/>
      <c r="C17" s="67"/>
      <c r="D17" s="68"/>
      <c r="E17" s="69"/>
      <c r="F17" s="69"/>
      <c r="G17" s="70"/>
    </row>
    <row r="18" spans="2:7" x14ac:dyDescent="0.25">
      <c r="B18" s="59"/>
      <c r="C18" s="19" t="s">
        <v>8</v>
      </c>
      <c r="D18" s="59"/>
      <c r="E18" s="19">
        <v>12</v>
      </c>
      <c r="F18" s="19"/>
      <c r="G18" s="71">
        <f>G15</f>
        <v>230</v>
      </c>
    </row>
    <row r="19" spans="2:7" x14ac:dyDescent="0.25">
      <c r="B19" s="59"/>
      <c r="C19" s="19"/>
      <c r="D19" s="59"/>
      <c r="E19" s="19"/>
      <c r="F19" s="19"/>
      <c r="G19" s="71"/>
    </row>
    <row r="20" spans="2:7" ht="15.75" x14ac:dyDescent="0.25">
      <c r="B20" s="66"/>
      <c r="C20" s="67"/>
      <c r="D20" s="68"/>
      <c r="E20" s="69"/>
      <c r="F20" s="69"/>
      <c r="G20" s="70"/>
    </row>
    <row r="21" spans="2:7" ht="15.75" x14ac:dyDescent="0.25">
      <c r="B21" s="66"/>
      <c r="C21" s="67"/>
      <c r="D21" s="68"/>
      <c r="E21" s="69"/>
      <c r="F21" s="69"/>
      <c r="G21" s="70"/>
    </row>
    <row r="22" spans="2:7" ht="15.75" x14ac:dyDescent="0.25">
      <c r="B22" s="66"/>
      <c r="C22" s="67"/>
      <c r="D22" s="68"/>
      <c r="E22" s="69"/>
      <c r="F22" s="69"/>
      <c r="G22" s="70"/>
    </row>
    <row r="23" spans="2:7" x14ac:dyDescent="0.25">
      <c r="B23" s="112" t="s">
        <v>16</v>
      </c>
      <c r="C23" s="112"/>
      <c r="D23" s="112"/>
      <c r="E23" s="112"/>
      <c r="F23" s="112"/>
      <c r="G23" s="112"/>
    </row>
  </sheetData>
  <mergeCells count="2">
    <mergeCell ref="B1:G1"/>
    <mergeCell ref="B23:G23"/>
  </mergeCells>
  <printOptions horizontalCentered="1"/>
  <pageMargins left="0.70866141732283472" right="0.70866141732283472" top="0.74803149606299213" bottom="0.74803149606299213" header="0" footer="0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5"/>
  <sheetViews>
    <sheetView view="pageBreakPreview" zoomScale="96" zoomScaleNormal="100" zoomScaleSheetLayoutView="96" workbookViewId="0">
      <selection activeCell="G7" sqref="G7"/>
    </sheetView>
  </sheetViews>
  <sheetFormatPr defaultRowHeight="15" x14ac:dyDescent="0.25"/>
  <cols>
    <col min="2" max="2" width="6" customWidth="1"/>
    <col min="3" max="3" width="35.42578125" customWidth="1"/>
    <col min="4" max="4" width="11.28515625" customWidth="1"/>
    <col min="5" max="5" width="27.85546875" customWidth="1"/>
    <col min="6" max="6" width="16.85546875" customWidth="1"/>
    <col min="7" max="7" width="16.140625" customWidth="1"/>
  </cols>
  <sheetData>
    <row r="1" spans="2:7" ht="85.5" customHeight="1" x14ac:dyDescent="0.25">
      <c r="B1" s="113" t="s">
        <v>31</v>
      </c>
      <c r="C1" s="113"/>
      <c r="D1" s="113"/>
      <c r="E1" s="113"/>
      <c r="F1" s="113"/>
      <c r="G1" s="113"/>
    </row>
    <row r="2" spans="2:7" ht="81.75" customHeight="1" x14ac:dyDescent="0.25">
      <c r="B2" s="11" t="s">
        <v>0</v>
      </c>
      <c r="C2" s="11" t="s">
        <v>1</v>
      </c>
      <c r="D2" s="16" t="s">
        <v>10</v>
      </c>
      <c r="E2" s="11" t="s">
        <v>2</v>
      </c>
      <c r="F2" s="11" t="s">
        <v>3</v>
      </c>
      <c r="G2" s="12" t="s">
        <v>4</v>
      </c>
    </row>
    <row r="3" spans="2:7" ht="22.5" x14ac:dyDescent="0.25">
      <c r="B3" s="26">
        <v>1</v>
      </c>
      <c r="C3" s="91" t="s">
        <v>82</v>
      </c>
      <c r="D3" s="18" t="s">
        <v>83</v>
      </c>
      <c r="E3" s="33" t="s">
        <v>84</v>
      </c>
      <c r="F3" s="92">
        <v>0.4</v>
      </c>
      <c r="G3" s="135">
        <v>100</v>
      </c>
    </row>
    <row r="4" spans="2:7" ht="15.75" x14ac:dyDescent="0.25">
      <c r="B4" s="40"/>
      <c r="C4" s="13" t="s">
        <v>7</v>
      </c>
      <c r="D4" s="49"/>
      <c r="E4" s="40"/>
      <c r="F4" s="40"/>
      <c r="G4" s="136">
        <f>SUM(G3:G3)</f>
        <v>100</v>
      </c>
    </row>
    <row r="7" spans="2:7" x14ac:dyDescent="0.25">
      <c r="C7" s="3" t="s">
        <v>8</v>
      </c>
      <c r="D7" s="46"/>
      <c r="E7" s="3">
        <v>1</v>
      </c>
      <c r="F7" s="3"/>
      <c r="G7" s="137">
        <v>100</v>
      </c>
    </row>
    <row r="8" spans="2:7" x14ac:dyDescent="0.25">
      <c r="C8" s="3"/>
      <c r="D8" s="46"/>
      <c r="E8" s="3"/>
      <c r="F8" s="3"/>
      <c r="G8" s="6"/>
    </row>
    <row r="9" spans="2:7" x14ac:dyDescent="0.25">
      <c r="C9" s="3"/>
      <c r="D9" s="60"/>
      <c r="E9" s="3"/>
      <c r="F9" s="3"/>
      <c r="G9" s="6"/>
    </row>
    <row r="10" spans="2:7" x14ac:dyDescent="0.25">
      <c r="C10" s="3"/>
      <c r="D10" s="46"/>
      <c r="E10" s="3"/>
      <c r="F10" s="3"/>
      <c r="G10" s="6"/>
    </row>
    <row r="12" spans="2:7" x14ac:dyDescent="0.25">
      <c r="B12" s="114" t="s">
        <v>12</v>
      </c>
      <c r="C12" s="114"/>
      <c r="D12" s="114"/>
      <c r="E12" s="114"/>
      <c r="F12" s="114"/>
      <c r="G12" s="114"/>
    </row>
    <row r="15" spans="2:7" x14ac:dyDescent="0.25">
      <c r="B15" s="114"/>
      <c r="C15" s="114"/>
      <c r="D15" s="114"/>
      <c r="E15" s="114"/>
      <c r="F15" s="114"/>
      <c r="G15" s="114"/>
    </row>
  </sheetData>
  <mergeCells count="3">
    <mergeCell ref="B1:G1"/>
    <mergeCell ref="B15:G15"/>
    <mergeCell ref="B12:G12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J19"/>
  <sheetViews>
    <sheetView view="pageBreakPreview" zoomScale="91" zoomScaleNormal="100" zoomScaleSheetLayoutView="91" workbookViewId="0">
      <selection activeCell="I14" sqref="I14"/>
    </sheetView>
  </sheetViews>
  <sheetFormatPr defaultColWidth="9.140625" defaultRowHeight="15" x14ac:dyDescent="0.25"/>
  <cols>
    <col min="1" max="1" width="9.140625" style="19"/>
    <col min="2" max="2" width="5.140625" style="20" customWidth="1"/>
    <col min="3" max="3" width="34.7109375" style="19" customWidth="1"/>
    <col min="4" max="4" width="12.28515625" style="19" customWidth="1"/>
    <col min="5" max="5" width="24.85546875" style="19" customWidth="1"/>
    <col min="6" max="6" width="13.85546875" style="19" customWidth="1"/>
    <col min="7" max="7" width="14.140625" style="19" customWidth="1"/>
    <col min="8" max="8" width="13.5703125" style="19" customWidth="1"/>
    <col min="9" max="9" width="11.5703125" style="19" customWidth="1"/>
    <col min="10" max="10" width="22.28515625" style="19" customWidth="1"/>
    <col min="11" max="16384" width="9.140625" style="19"/>
  </cols>
  <sheetData>
    <row r="1" spans="2:10" ht="81.75" customHeight="1" x14ac:dyDescent="0.25">
      <c r="B1" s="115" t="s">
        <v>30</v>
      </c>
      <c r="C1" s="115"/>
      <c r="D1" s="115"/>
      <c r="E1" s="115"/>
      <c r="F1" s="115"/>
      <c r="G1" s="115"/>
      <c r="H1" s="115"/>
      <c r="I1" s="115"/>
    </row>
    <row r="2" spans="2:10" ht="55.9" customHeight="1" x14ac:dyDescent="0.25">
      <c r="B2" s="11" t="s">
        <v>0</v>
      </c>
      <c r="C2" s="11" t="s">
        <v>1</v>
      </c>
      <c r="D2" s="11" t="s">
        <v>5</v>
      </c>
      <c r="E2" s="11" t="s">
        <v>2</v>
      </c>
      <c r="F2" s="37" t="s">
        <v>3</v>
      </c>
      <c r="G2" s="37" t="s">
        <v>4</v>
      </c>
      <c r="H2" s="37" t="s">
        <v>6</v>
      </c>
      <c r="I2" s="50" t="s">
        <v>9</v>
      </c>
    </row>
    <row r="3" spans="2:10" ht="22.5" x14ac:dyDescent="0.25">
      <c r="B3" s="74">
        <v>1</v>
      </c>
      <c r="C3" s="30" t="s">
        <v>19</v>
      </c>
      <c r="D3" s="18" t="s">
        <v>85</v>
      </c>
      <c r="E3" s="33" t="s">
        <v>25</v>
      </c>
      <c r="F3" s="54">
        <v>0.4</v>
      </c>
      <c r="G3" s="121">
        <v>15</v>
      </c>
      <c r="H3" s="64">
        <v>1</v>
      </c>
      <c r="I3" s="116">
        <v>550</v>
      </c>
      <c r="J3" s="21"/>
    </row>
    <row r="4" spans="2:10" ht="22.5" x14ac:dyDescent="0.25">
      <c r="B4" s="74">
        <v>2</v>
      </c>
      <c r="C4" s="7" t="s">
        <v>20</v>
      </c>
      <c r="D4" s="18" t="s">
        <v>86</v>
      </c>
      <c r="E4" s="33" t="s">
        <v>26</v>
      </c>
      <c r="F4" s="54">
        <v>0.4</v>
      </c>
      <c r="G4" s="121">
        <v>15</v>
      </c>
      <c r="H4" s="64">
        <v>1</v>
      </c>
      <c r="I4" s="116">
        <v>550</v>
      </c>
    </row>
    <row r="5" spans="2:10" ht="22.5" x14ac:dyDescent="0.25">
      <c r="B5" s="74">
        <v>3</v>
      </c>
      <c r="C5" s="93" t="s">
        <v>87</v>
      </c>
      <c r="D5" s="94" t="s">
        <v>88</v>
      </c>
      <c r="E5" s="95" t="s">
        <v>89</v>
      </c>
      <c r="F5" s="96">
        <v>0.4</v>
      </c>
      <c r="G5" s="127">
        <v>15</v>
      </c>
      <c r="H5" s="97">
        <v>1</v>
      </c>
      <c r="I5" s="124">
        <v>550</v>
      </c>
    </row>
    <row r="6" spans="2:10" ht="20.45" customHeight="1" x14ac:dyDescent="0.25">
      <c r="B6" s="74">
        <v>4</v>
      </c>
      <c r="C6" s="98" t="s">
        <v>23</v>
      </c>
      <c r="D6" s="99" t="s">
        <v>90</v>
      </c>
      <c r="E6" s="58" t="s">
        <v>91</v>
      </c>
      <c r="F6" s="34">
        <v>0.4</v>
      </c>
      <c r="G6" s="118">
        <v>15</v>
      </c>
      <c r="H6" s="97">
        <v>1</v>
      </c>
      <c r="I6" s="124">
        <v>550</v>
      </c>
    </row>
    <row r="7" spans="2:10" ht="22.5" x14ac:dyDescent="0.25">
      <c r="B7" s="74">
        <v>5</v>
      </c>
      <c r="C7" s="100" t="s">
        <v>64</v>
      </c>
      <c r="D7" s="101" t="s">
        <v>92</v>
      </c>
      <c r="E7" s="85" t="s">
        <v>66</v>
      </c>
      <c r="F7" s="86">
        <v>0.4</v>
      </c>
      <c r="G7" s="128">
        <v>15</v>
      </c>
      <c r="H7" s="97">
        <v>1</v>
      </c>
      <c r="I7" s="125">
        <v>550</v>
      </c>
    </row>
    <row r="8" spans="2:10" ht="30" x14ac:dyDescent="0.25">
      <c r="B8" s="74">
        <v>6</v>
      </c>
      <c r="C8" s="88" t="s">
        <v>93</v>
      </c>
      <c r="D8" s="64" t="s">
        <v>94</v>
      </c>
      <c r="E8" s="88" t="s">
        <v>95</v>
      </c>
      <c r="F8" s="81">
        <v>0.22</v>
      </c>
      <c r="G8" s="129">
        <v>15</v>
      </c>
      <c r="H8" s="97">
        <v>1</v>
      </c>
      <c r="I8" s="125">
        <v>550</v>
      </c>
    </row>
    <row r="9" spans="2:10" ht="22.5" x14ac:dyDescent="0.25">
      <c r="B9" s="74">
        <v>7</v>
      </c>
      <c r="C9" s="102" t="s">
        <v>67</v>
      </c>
      <c r="D9" s="64" t="s">
        <v>96</v>
      </c>
      <c r="E9" s="85" t="s">
        <v>69</v>
      </c>
      <c r="F9" s="86">
        <v>0.22</v>
      </c>
      <c r="G9" s="128">
        <v>15</v>
      </c>
      <c r="H9" s="97">
        <v>1</v>
      </c>
      <c r="I9" s="125">
        <v>550</v>
      </c>
    </row>
    <row r="10" spans="2:10" ht="22.5" x14ac:dyDescent="0.25">
      <c r="B10" s="74">
        <v>8</v>
      </c>
      <c r="C10" s="103" t="s">
        <v>55</v>
      </c>
      <c r="D10" s="104" t="s">
        <v>90</v>
      </c>
      <c r="E10" s="105" t="s">
        <v>57</v>
      </c>
      <c r="F10" s="106">
        <v>0.4</v>
      </c>
      <c r="G10" s="130">
        <v>15</v>
      </c>
      <c r="H10" s="97">
        <v>1</v>
      </c>
      <c r="I10" s="126">
        <v>550</v>
      </c>
    </row>
    <row r="11" spans="2:10" ht="15.75" x14ac:dyDescent="0.25">
      <c r="B11" s="51"/>
      <c r="C11" s="13" t="s">
        <v>7</v>
      </c>
      <c r="D11" s="51"/>
      <c r="E11" s="40"/>
      <c r="F11" s="40"/>
      <c r="G11" s="40"/>
      <c r="H11" s="40"/>
      <c r="I11" s="65">
        <f>SUM(I3:I10)</f>
        <v>4400</v>
      </c>
    </row>
    <row r="12" spans="2:10" x14ac:dyDescent="0.25">
      <c r="B12" s="9"/>
      <c r="C12" s="3"/>
      <c r="D12" s="53"/>
      <c r="E12"/>
      <c r="F12"/>
      <c r="G12"/>
      <c r="H12"/>
      <c r="I12" s="22"/>
    </row>
    <row r="13" spans="2:10" x14ac:dyDescent="0.25">
      <c r="B13" s="9"/>
      <c r="C13" s="3"/>
      <c r="D13" s="53"/>
      <c r="E13"/>
      <c r="F13"/>
      <c r="G13"/>
      <c r="H13"/>
      <c r="I13" s="22"/>
    </row>
    <row r="14" spans="2:10" s="3" customFormat="1" x14ac:dyDescent="0.25">
      <c r="B14" s="9"/>
      <c r="C14" s="5" t="s">
        <v>8</v>
      </c>
      <c r="D14" s="5"/>
      <c r="E14" s="131">
        <v>8</v>
      </c>
      <c r="F14"/>
      <c r="G14"/>
      <c r="H14"/>
      <c r="I14" s="132">
        <v>4400</v>
      </c>
    </row>
    <row r="15" spans="2:10" s="3" customFormat="1" x14ac:dyDescent="0.25">
      <c r="B15" s="9"/>
      <c r="C15" s="5"/>
      <c r="D15" s="5"/>
      <c r="E15" s="4"/>
      <c r="F15"/>
      <c r="G15"/>
      <c r="H15"/>
    </row>
    <row r="16" spans="2:10" s="3" customFormat="1" x14ac:dyDescent="0.25">
      <c r="B16" s="9"/>
      <c r="C16" s="5"/>
      <c r="D16" s="5"/>
      <c r="E16" s="4"/>
      <c r="F16"/>
      <c r="G16"/>
      <c r="H16"/>
    </row>
    <row r="17" spans="2:9" x14ac:dyDescent="0.25">
      <c r="B17" s="9"/>
      <c r="C17" s="3"/>
      <c r="D17" s="53"/>
      <c r="E17"/>
      <c r="F17"/>
      <c r="G17"/>
      <c r="H17"/>
      <c r="I17" s="22"/>
    </row>
    <row r="18" spans="2:9" x14ac:dyDescent="0.25">
      <c r="B18" s="53"/>
      <c r="C18" s="3"/>
      <c r="D18" s="53"/>
      <c r="E18" s="3"/>
      <c r="F18" s="3"/>
      <c r="G18" s="3"/>
      <c r="H18" s="3"/>
      <c r="I18" s="6"/>
    </row>
    <row r="19" spans="2:9" x14ac:dyDescent="0.25">
      <c r="B19" s="53"/>
      <c r="C19" s="114" t="s">
        <v>17</v>
      </c>
      <c r="D19" s="114"/>
      <c r="E19" s="114"/>
      <c r="F19" s="114"/>
      <c r="G19" s="114"/>
      <c r="H19" s="114"/>
      <c r="I19" s="114"/>
    </row>
  </sheetData>
  <mergeCells count="2">
    <mergeCell ref="B1:I1"/>
    <mergeCell ref="C19:I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3"/>
  <sheetViews>
    <sheetView view="pageBreakPreview" zoomScale="91" zoomScaleNormal="100" zoomScaleSheetLayoutView="91" workbookViewId="0">
      <selection activeCell="H7" sqref="H7"/>
    </sheetView>
  </sheetViews>
  <sheetFormatPr defaultColWidth="9.140625" defaultRowHeight="15" x14ac:dyDescent="0.25"/>
  <cols>
    <col min="1" max="1" width="9.140625" style="3"/>
    <col min="2" max="2" width="5.140625" style="8" customWidth="1"/>
    <col min="3" max="3" width="35.28515625" style="3" customWidth="1"/>
    <col min="4" max="4" width="11.140625" style="3" customWidth="1"/>
    <col min="5" max="5" width="22.28515625" style="3" customWidth="1"/>
    <col min="6" max="6" width="14.140625" style="3" customWidth="1"/>
    <col min="7" max="7" width="14.85546875" style="3" customWidth="1"/>
    <col min="8" max="8" width="9.42578125" style="3" customWidth="1"/>
    <col min="9" max="9" width="22.28515625" style="3" customWidth="1"/>
    <col min="10" max="16384" width="9.140625" style="3"/>
  </cols>
  <sheetData>
    <row r="1" spans="2:9" ht="81.75" customHeight="1" x14ac:dyDescent="0.25">
      <c r="B1" s="115" t="s">
        <v>29</v>
      </c>
      <c r="C1" s="115"/>
      <c r="D1" s="115"/>
      <c r="E1" s="115"/>
      <c r="F1" s="115"/>
      <c r="G1" s="115"/>
      <c r="H1" s="115"/>
    </row>
    <row r="2" spans="2:9" ht="45" x14ac:dyDescent="0.25">
      <c r="B2" s="11" t="s">
        <v>0</v>
      </c>
      <c r="C2" s="11" t="s">
        <v>1</v>
      </c>
      <c r="D2" s="11" t="s">
        <v>5</v>
      </c>
      <c r="E2" s="11" t="s">
        <v>2</v>
      </c>
      <c r="F2" s="37" t="s">
        <v>3</v>
      </c>
      <c r="G2" s="37" t="s">
        <v>4</v>
      </c>
      <c r="H2" s="12" t="s">
        <v>9</v>
      </c>
    </row>
    <row r="3" spans="2:9" x14ac:dyDescent="0.25">
      <c r="B3" s="28">
        <v>1</v>
      </c>
      <c r="C3" s="24"/>
      <c r="D3" s="35"/>
      <c r="E3" s="2"/>
      <c r="F3" s="47"/>
      <c r="G3" s="47"/>
      <c r="H3" s="48"/>
      <c r="I3" s="6"/>
    </row>
    <row r="4" spans="2:9" ht="15.75" x14ac:dyDescent="0.25">
      <c r="B4" s="27"/>
      <c r="C4" s="13" t="s">
        <v>7</v>
      </c>
      <c r="D4" s="38"/>
      <c r="E4" s="25"/>
      <c r="F4" s="25"/>
      <c r="G4" s="25"/>
      <c r="H4" s="31">
        <f>SUM(H3:H3)</f>
        <v>0</v>
      </c>
    </row>
    <row r="5" spans="2:9" ht="15.75" x14ac:dyDescent="0.25">
      <c r="B5" s="39"/>
      <c r="C5" s="41"/>
      <c r="D5" s="42"/>
      <c r="E5" s="5"/>
      <c r="F5" s="5"/>
      <c r="G5" s="5"/>
      <c r="H5" s="43"/>
    </row>
    <row r="6" spans="2:9" ht="15.75" x14ac:dyDescent="0.25">
      <c r="B6" s="39"/>
      <c r="C6" s="41"/>
      <c r="D6" s="42"/>
      <c r="E6" s="5"/>
      <c r="F6" s="5"/>
      <c r="G6" s="5"/>
      <c r="H6" s="43"/>
    </row>
    <row r="7" spans="2:9" x14ac:dyDescent="0.25">
      <c r="B7" s="9"/>
      <c r="C7" s="5" t="s">
        <v>8</v>
      </c>
      <c r="D7" s="5"/>
      <c r="E7" s="4">
        <v>0</v>
      </c>
      <c r="F7"/>
      <c r="G7"/>
      <c r="H7">
        <v>0</v>
      </c>
    </row>
    <row r="8" spans="2:9" x14ac:dyDescent="0.25">
      <c r="B8" s="9"/>
      <c r="C8" s="5"/>
      <c r="D8" s="5"/>
      <c r="E8" s="4"/>
      <c r="F8"/>
      <c r="G8"/>
      <c r="H8"/>
    </row>
    <row r="9" spans="2:9" x14ac:dyDescent="0.25">
      <c r="B9" s="9"/>
      <c r="C9" s="5"/>
      <c r="D9" s="5"/>
      <c r="E9" s="4"/>
      <c r="F9"/>
      <c r="G9"/>
      <c r="H9"/>
    </row>
    <row r="10" spans="2:9" x14ac:dyDescent="0.25">
      <c r="B10" s="9"/>
      <c r="C10" s="5"/>
      <c r="D10" s="5"/>
      <c r="E10" s="4"/>
      <c r="F10"/>
      <c r="G10"/>
      <c r="H10"/>
    </row>
    <row r="11" spans="2:9" x14ac:dyDescent="0.25">
      <c r="B11" s="44"/>
    </row>
    <row r="12" spans="2:9" x14ac:dyDescent="0.25">
      <c r="B12" s="44"/>
      <c r="C12" s="114" t="s">
        <v>13</v>
      </c>
      <c r="D12" s="114"/>
      <c r="E12" s="114"/>
      <c r="F12" s="114"/>
      <c r="G12" s="114"/>
      <c r="H12" s="114"/>
    </row>
    <row r="13" spans="2:9" x14ac:dyDescent="0.25">
      <c r="B13" s="44"/>
    </row>
  </sheetData>
  <mergeCells count="2">
    <mergeCell ref="B1:H1"/>
    <mergeCell ref="C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view="pageBreakPreview" zoomScaleNormal="100" zoomScaleSheetLayoutView="100" workbookViewId="0">
      <selection activeCell="H17" sqref="H17"/>
    </sheetView>
  </sheetViews>
  <sheetFormatPr defaultColWidth="9.140625" defaultRowHeight="15" x14ac:dyDescent="0.25"/>
  <cols>
    <col min="1" max="1" width="9.140625" style="19"/>
    <col min="2" max="2" width="5.140625" style="20" customWidth="1"/>
    <col min="3" max="3" width="31.7109375" style="19" customWidth="1"/>
    <col min="4" max="4" width="12.140625" style="19" customWidth="1"/>
    <col min="5" max="5" width="16.7109375" style="19" customWidth="1"/>
    <col min="6" max="6" width="22.85546875" style="19" customWidth="1"/>
    <col min="7" max="7" width="20.42578125" style="19" customWidth="1"/>
    <col min="8" max="8" width="16.28515625" style="19" customWidth="1"/>
    <col min="9" max="9" width="15.28515625" style="19" customWidth="1"/>
    <col min="10" max="10" width="10.28515625" style="19" bestFit="1" customWidth="1"/>
    <col min="11" max="16384" width="9.140625" style="19"/>
  </cols>
  <sheetData>
    <row r="1" spans="1:9" ht="84" customHeight="1" x14ac:dyDescent="0.25">
      <c r="B1" s="113" t="s">
        <v>28</v>
      </c>
      <c r="C1" s="113"/>
      <c r="D1" s="113"/>
      <c r="E1" s="113"/>
      <c r="F1" s="113"/>
      <c r="G1" s="113"/>
      <c r="H1" s="113"/>
      <c r="I1" s="113"/>
    </row>
    <row r="2" spans="1:9" ht="31.5" x14ac:dyDescent="0.25">
      <c r="B2" s="11" t="s">
        <v>0</v>
      </c>
      <c r="C2" s="11" t="s">
        <v>1</v>
      </c>
      <c r="D2" s="11" t="s">
        <v>14</v>
      </c>
      <c r="E2" s="11" t="s">
        <v>11</v>
      </c>
      <c r="F2" s="11" t="s">
        <v>2</v>
      </c>
      <c r="G2" s="11" t="s">
        <v>3</v>
      </c>
      <c r="H2" s="12" t="s">
        <v>15</v>
      </c>
      <c r="I2" s="12" t="s">
        <v>9</v>
      </c>
    </row>
    <row r="3" spans="1:9" ht="22.5" x14ac:dyDescent="0.25">
      <c r="A3" s="15"/>
      <c r="B3" s="26">
        <v>1</v>
      </c>
      <c r="C3" s="62" t="s">
        <v>18</v>
      </c>
      <c r="D3" s="34" t="s">
        <v>24</v>
      </c>
      <c r="E3" s="79">
        <v>44571</v>
      </c>
      <c r="F3" s="58" t="s">
        <v>42</v>
      </c>
      <c r="G3" s="55">
        <v>0.4</v>
      </c>
      <c r="H3" s="118">
        <v>15</v>
      </c>
      <c r="I3" s="109">
        <v>550</v>
      </c>
    </row>
    <row r="4" spans="1:9" ht="22.5" x14ac:dyDescent="0.25">
      <c r="B4" s="26">
        <v>2</v>
      </c>
      <c r="C4" s="26" t="s">
        <v>32</v>
      </c>
      <c r="D4" s="78" t="s">
        <v>37</v>
      </c>
      <c r="E4" s="79">
        <v>44572</v>
      </c>
      <c r="F4" s="58" t="s">
        <v>43</v>
      </c>
      <c r="G4" s="117">
        <v>0.4</v>
      </c>
      <c r="H4" s="119">
        <v>55</v>
      </c>
      <c r="I4" s="109">
        <v>13816.16</v>
      </c>
    </row>
    <row r="5" spans="1:9" ht="22.5" x14ac:dyDescent="0.25">
      <c r="B5" s="26">
        <v>3</v>
      </c>
      <c r="C5" s="24" t="s">
        <v>33</v>
      </c>
      <c r="D5" s="64" t="s">
        <v>38</v>
      </c>
      <c r="E5" s="79">
        <v>44573</v>
      </c>
      <c r="F5" s="2" t="s">
        <v>44</v>
      </c>
      <c r="G5" s="116">
        <v>0.22</v>
      </c>
      <c r="H5" s="120">
        <v>8</v>
      </c>
      <c r="I5" s="109">
        <v>550</v>
      </c>
    </row>
    <row r="6" spans="1:9" ht="45" x14ac:dyDescent="0.25">
      <c r="B6" s="26">
        <v>4</v>
      </c>
      <c r="C6" s="29" t="s">
        <v>34</v>
      </c>
      <c r="D6" s="34" t="s">
        <v>39</v>
      </c>
      <c r="E6" s="79">
        <v>44574</v>
      </c>
      <c r="F6" s="63" t="s">
        <v>45</v>
      </c>
      <c r="G6" s="55">
        <v>0.4</v>
      </c>
      <c r="H6" s="118">
        <v>15</v>
      </c>
      <c r="I6" s="109">
        <v>550</v>
      </c>
    </row>
    <row r="7" spans="1:9" ht="22.5" x14ac:dyDescent="0.25">
      <c r="B7" s="26">
        <v>5</v>
      </c>
      <c r="C7" s="1" t="s">
        <v>35</v>
      </c>
      <c r="D7" s="34" t="s">
        <v>40</v>
      </c>
      <c r="E7" s="79">
        <v>44575</v>
      </c>
      <c r="F7" s="2" t="s">
        <v>46</v>
      </c>
      <c r="G7" s="109">
        <v>0.22</v>
      </c>
      <c r="H7" s="118">
        <v>9</v>
      </c>
      <c r="I7" s="109">
        <v>550</v>
      </c>
    </row>
    <row r="8" spans="1:9" ht="22.9" customHeight="1" x14ac:dyDescent="0.25">
      <c r="B8" s="26">
        <v>6</v>
      </c>
      <c r="C8" s="1" t="s">
        <v>36</v>
      </c>
      <c r="D8" s="34" t="s">
        <v>41</v>
      </c>
      <c r="E8" s="79">
        <v>44576</v>
      </c>
      <c r="F8" s="2" t="s">
        <v>47</v>
      </c>
      <c r="G8" s="121">
        <v>10</v>
      </c>
      <c r="H8" s="121">
        <v>150</v>
      </c>
      <c r="I8" s="109">
        <v>569636.1</v>
      </c>
    </row>
    <row r="9" spans="1:9" ht="22.5" x14ac:dyDescent="0.25">
      <c r="B9" s="26">
        <v>7</v>
      </c>
      <c r="C9" s="26" t="s">
        <v>21</v>
      </c>
      <c r="D9" s="75" t="s">
        <v>97</v>
      </c>
      <c r="E9" s="79">
        <v>44577</v>
      </c>
      <c r="F9" s="32" t="s">
        <v>98</v>
      </c>
      <c r="G9" s="61">
        <v>0.4</v>
      </c>
      <c r="H9" s="118">
        <v>25</v>
      </c>
      <c r="I9" s="109">
        <v>64409.16</v>
      </c>
    </row>
    <row r="10" spans="1:9" ht="30" x14ac:dyDescent="0.25">
      <c r="B10" s="26">
        <v>8</v>
      </c>
      <c r="C10" s="98" t="s">
        <v>22</v>
      </c>
      <c r="D10" s="75" t="s">
        <v>99</v>
      </c>
      <c r="E10" s="79">
        <v>44578</v>
      </c>
      <c r="F10" s="2" t="s">
        <v>100</v>
      </c>
      <c r="G10" s="61">
        <v>0.4</v>
      </c>
      <c r="H10" s="118">
        <v>15</v>
      </c>
      <c r="I10" s="109">
        <v>64409.16</v>
      </c>
    </row>
    <row r="11" spans="1:9" x14ac:dyDescent="0.25">
      <c r="B11" s="26">
        <v>9</v>
      </c>
      <c r="C11" s="26" t="s">
        <v>101</v>
      </c>
      <c r="D11" s="75" t="s">
        <v>103</v>
      </c>
      <c r="E11" s="79">
        <v>44589</v>
      </c>
      <c r="F11" s="58" t="s">
        <v>105</v>
      </c>
      <c r="G11" s="61">
        <v>0.4</v>
      </c>
      <c r="H11" s="121">
        <v>30</v>
      </c>
      <c r="I11" s="109">
        <v>64409.16</v>
      </c>
    </row>
    <row r="12" spans="1:9" x14ac:dyDescent="0.25">
      <c r="B12" s="26">
        <v>10</v>
      </c>
      <c r="C12" s="91" t="s">
        <v>102</v>
      </c>
      <c r="D12" s="75" t="s">
        <v>104</v>
      </c>
      <c r="E12" s="79">
        <v>44589</v>
      </c>
      <c r="F12" s="33" t="s">
        <v>106</v>
      </c>
      <c r="G12" s="109">
        <v>0.22</v>
      </c>
      <c r="H12" s="118">
        <v>15</v>
      </c>
      <c r="I12" s="109">
        <v>550</v>
      </c>
    </row>
    <row r="13" spans="1:9" ht="22.5" x14ac:dyDescent="0.25">
      <c r="B13" s="26">
        <v>11</v>
      </c>
      <c r="C13" s="19" t="s">
        <v>107</v>
      </c>
      <c r="D13" s="18" t="s">
        <v>108</v>
      </c>
      <c r="E13" s="108">
        <v>44592</v>
      </c>
      <c r="F13" s="58" t="s">
        <v>109</v>
      </c>
      <c r="G13" s="122">
        <v>10</v>
      </c>
      <c r="H13" s="122">
        <v>500</v>
      </c>
      <c r="I13" s="109">
        <v>569636.11</v>
      </c>
    </row>
    <row r="14" spans="1:9" ht="33.75" x14ac:dyDescent="0.25">
      <c r="B14" s="26">
        <v>12</v>
      </c>
      <c r="C14" s="30" t="s">
        <v>110</v>
      </c>
      <c r="D14" s="34" t="s">
        <v>111</v>
      </c>
      <c r="E14" s="108">
        <v>44592</v>
      </c>
      <c r="F14" s="33" t="s">
        <v>112</v>
      </c>
      <c r="G14" s="110">
        <v>0.4</v>
      </c>
      <c r="H14" s="123">
        <v>30</v>
      </c>
      <c r="I14" s="109">
        <v>13816.16</v>
      </c>
    </row>
    <row r="15" spans="1:9" ht="15.75" x14ac:dyDescent="0.25">
      <c r="B15" s="40"/>
      <c r="C15" s="13" t="s">
        <v>7</v>
      </c>
      <c r="D15" s="40"/>
      <c r="E15" s="40"/>
      <c r="F15" s="40"/>
      <c r="G15" s="40"/>
      <c r="H15" s="57">
        <f>SUM(H3:H14)</f>
        <v>867</v>
      </c>
      <c r="I15" s="65">
        <f>SUM(I3:I14)</f>
        <v>1362882.01</v>
      </c>
    </row>
    <row r="16" spans="1:9" x14ac:dyDescent="0.25">
      <c r="B16" s="3"/>
      <c r="C16" s="3"/>
      <c r="D16" s="3"/>
      <c r="E16" s="3"/>
      <c r="F16" s="3"/>
      <c r="G16" s="3"/>
      <c r="H16" s="73"/>
      <c r="I16" s="76"/>
    </row>
    <row r="17" spans="2:9" x14ac:dyDescent="0.25">
      <c r="B17"/>
      <c r="C17" s="3" t="s">
        <v>8</v>
      </c>
      <c r="D17" s="3"/>
      <c r="E17" s="107">
        <f>B14</f>
        <v>12</v>
      </c>
      <c r="F17"/>
      <c r="G17"/>
      <c r="H17" s="72"/>
      <c r="I17" s="77">
        <f>SUM(I3:I14)</f>
        <v>1362882.01</v>
      </c>
    </row>
    <row r="18" spans="2:9" x14ac:dyDescent="0.25">
      <c r="B18"/>
      <c r="C18" s="3"/>
      <c r="D18" s="3"/>
      <c r="E18"/>
      <c r="F18"/>
      <c r="G18"/>
      <c r="H18" s="72"/>
      <c r="I18" s="72"/>
    </row>
    <row r="19" spans="2:9" x14ac:dyDescent="0.25">
      <c r="B19"/>
      <c r="C19" s="3"/>
      <c r="D19" s="3"/>
      <c r="E19"/>
      <c r="F19"/>
      <c r="G19"/>
      <c r="H19" s="72"/>
      <c r="I19" s="72"/>
    </row>
    <row r="20" spans="2:9" x14ac:dyDescent="0.25">
      <c r="B20"/>
      <c r="C20" s="3"/>
      <c r="D20" s="3"/>
      <c r="E20"/>
      <c r="F20"/>
      <c r="G20"/>
      <c r="H20" s="9"/>
      <c r="I20"/>
    </row>
    <row r="21" spans="2:9" x14ac:dyDescent="0.25">
      <c r="B21" s="3"/>
      <c r="C21" s="3"/>
      <c r="D21" s="3"/>
      <c r="E21" s="3"/>
      <c r="F21" s="3"/>
      <c r="G21" s="3"/>
      <c r="H21" s="60"/>
      <c r="I21" s="3"/>
    </row>
    <row r="22" spans="2:9" x14ac:dyDescent="0.25">
      <c r="B22" s="3"/>
      <c r="C22" s="114" t="s">
        <v>13</v>
      </c>
      <c r="D22" s="114"/>
      <c r="E22" s="114"/>
      <c r="F22" s="114"/>
      <c r="G22" s="114"/>
      <c r="H22" s="114"/>
      <c r="I22" s="3"/>
    </row>
  </sheetData>
  <mergeCells count="2">
    <mergeCell ref="B1:I1"/>
    <mergeCell ref="C22:H22"/>
  </mergeCells>
  <printOptions horizontalCentered="1"/>
  <pageMargins left="0.7" right="0.7" top="0.75" bottom="0.75" header="0.3" footer="0.3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2022-02-03T06:02:02Z</dcterms:modified>
</cp:coreProperties>
</file>