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<sst xmlns="http://schemas.openxmlformats.org/spreadsheetml/2006/main" count="109" uniqueCount="100">
  <si>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</si>
  <si>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</si>
  <si>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</si>
  <si>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</si>
  <si>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</si>
  <si>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</si>
  <si>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</si>
  <si>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</si>
  <si>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</si>
  <si>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</si>
  <si>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</si>
  <si>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</si>
  <si>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</si>
  <si>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</si>
  <si>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</si>
  <si>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</si>
  <si>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</si>
  <si>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</si>
  <si>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</si>
  <si>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</si>
  <si>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</si>
  <si>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</si>
  <si>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</si>
  <si>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</si>
  <si>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</si>
  <si>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</si>
  <si>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</si>
  <si>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</si>
  <si>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</si>
  <si>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</si>
  <si>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</si>
  <si>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</si>
  <si>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</si>
  <si>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</si>
  <si>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</si>
  <si>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</si>
  <si>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</si>
  <si>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</si>
  <si>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</si>
  <si>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</si>
  <si>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</si>
  <si>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</si>
  <si>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</si>
  <si>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</si>
  <si>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</si>
  <si>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</si>
  <si>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</si>
  <si>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</si>
  <si>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</si>
  <si>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</si>
  <si>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</si>
  <si>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</si>
  <si>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</si>
  <si>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</si>
  <si>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</si>
  <si>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</si>
  <si>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</si>
  <si>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</si>
  <si>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</si>
  <si>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</si>
  <si>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</si>
  <si>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</si>
  <si>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</si>
  <si>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</si>
  <si>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</si>
  <si>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</si>
  <si>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</si>
  <si>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</si>
  <si>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</si>
  <si>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</si>
  <si>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</si>
  <si>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</si>
  <si>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</si>
  <si>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</si>
  <si>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</si>
  <si>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</si>
  <si>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</si>
  <si>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</si>
  <si>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</si>
  <si>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</si>
  <si>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</si>
  <si>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</si>
  <si>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</si>
  <si>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</si>
  <si>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</si>
  <si>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</si>
  <si>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</si>
  <si>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</si>
  <si>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</si>
  <si>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</si>
  <si>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</si>
  <si>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</si>
  <si>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</si>
  <si>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</si>
  <si>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</si>
  <si>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</si>
  <si>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</si>
  <si>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</si>
  <si>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</si>
  <si>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июнь 2021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</si>
</sst>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2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5272613</v>
      </c>
      <c r="D9" s="55"/>
      <c r="E9" s="76">
        <f>E11+E19</f>
        <v>1821773</v>
      </c>
      <c r="F9" s="76">
        <f>F11+F19</f>
        <v>480022</v>
      </c>
      <c r="G9" s="76">
        <f>G11+G19</f>
        <v>2935907</v>
      </c>
      <c r="H9" s="76">
        <f>H11+H19</f>
        <v>34911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5272613</v>
      </c>
      <c r="D11" s="63"/>
      <c r="E11" s="62">
        <f>SUM(E13:E18)</f>
        <v>1821773</v>
      </c>
      <c r="F11" s="62">
        <f>SUM(F13:F18)</f>
        <v>480022</v>
      </c>
      <c r="G11" s="62">
        <f>SUM(G13:G18)</f>
        <v>2935907</v>
      </c>
      <c r="H11" s="62">
        <f>SUM(H13:H18)</f>
        <v>34911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19139</v>
      </c>
      <c r="D13" s="63"/>
      <c r="E13" s="82">
        <v>19139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1941</v>
      </c>
      <c r="D14" s="63"/>
      <c r="E14" s="82"/>
      <c r="F14" s="65"/>
      <c r="G14" s="65">
        <v>1941</v>
      </c>
      <c r="H14" s="65"/>
      <c r="I14" s="56"/>
      <c r="J14" s="56"/>
      <c r="K14" s="56"/>
      <c r="L14" s="56"/>
    </row>
    <row r="15" spans="1:12" s="60" customFormat="1" ht="15.75">
      <c r="A15" s="64" t="s">
        <v>94</v>
      </c>
      <c r="B15" s="40" t="s">
        <v>89</v>
      </c>
      <c r="C15" s="65">
        <f>SUM(E15:H15)</f>
        <v>106304</v>
      </c>
      <c r="D15" s="63"/>
      <c r="E15" s="82"/>
      <c r="F15" s="65"/>
      <c r="G15" s="65">
        <v>103857</v>
      </c>
      <c r="H15" s="65">
        <v>2447</v>
      </c>
      <c r="I15" s="56"/>
      <c r="J15" s="56"/>
      <c r="K15" s="56"/>
      <c r="L15" s="56"/>
    </row>
    <row r="16" spans="1:12" s="60" customFormat="1" ht="15.75">
      <c r="A16" s="64" t="s">
        <v>95</v>
      </c>
      <c r="B16" s="40" t="s">
        <v>90</v>
      </c>
      <c r="C16" s="65">
        <f>SUM(E16:H16)</f>
        <v>31314</v>
      </c>
      <c r="D16" s="63"/>
      <c r="E16" s="82"/>
      <c r="F16" s="65"/>
      <c r="G16" s="65"/>
      <c r="H16" s="65">
        <v>31314</v>
      </c>
      <c r="I16" s="56"/>
      <c r="J16" s="56"/>
      <c r="K16" s="56"/>
      <c r="L16" s="56"/>
    </row>
    <row r="17" spans="1:12" s="60" customFormat="1" ht="15.75">
      <c r="A17" s="64" t="s">
        <v>96</v>
      </c>
      <c r="B17" s="40" t="s">
        <v>97</v>
      </c>
      <c r="C17" s="65">
        <f>SUM(E17:H17)</f>
        <v>5113915</v>
      </c>
      <c r="D17" s="67"/>
      <c r="E17" s="81">
        <v>1802634</v>
      </c>
      <c r="F17" s="80">
        <v>480022</v>
      </c>
      <c r="G17" s="80">
        <v>2830109</v>
      </c>
      <c r="H17" s="80">
        <v>1150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5272603</v>
      </c>
      <c r="D23" s="67"/>
      <c r="E23" s="73">
        <f>E24+E62</f>
        <v>0</v>
      </c>
      <c r="F23" s="73">
        <f>F24+F62</f>
        <v>0</v>
      </c>
      <c r="G23" s="73">
        <f>G24+G62</f>
        <v>2432634</v>
      </c>
      <c r="H23" s="73">
        <f>H24+H62</f>
        <v>2839969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5149518</v>
      </c>
      <c r="D24" s="67"/>
      <c r="E24" s="66">
        <f>E25+E44+E53</f>
        <v>0</v>
      </c>
      <c r="F24" s="66">
        <f>F25+F44+F53</f>
        <v>0</v>
      </c>
      <c r="G24" s="66">
        <f>G25+G44+G53</f>
        <v>2314848</v>
      </c>
      <c r="H24" s="66">
        <f>H25+H44+H53</f>
        <v>2834670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2277405</v>
      </c>
      <c r="D25" s="67"/>
      <c r="E25" s="66"/>
      <c r="F25" s="66"/>
      <c r="G25" s="84">
        <v>1781029</v>
      </c>
      <c r="H25" s="66">
        <v>496376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1090216</v>
      </c>
      <c r="D26" s="67"/>
      <c r="E26" s="66">
        <f>SUM(E27:E34)</f>
        <v>0</v>
      </c>
      <c r="F26" s="66">
        <f>SUM(F27:F34)</f>
        <v>0</v>
      </c>
      <c r="G26" s="66">
        <f>SUM(G27:G34)</f>
        <v>265736</v>
      </c>
      <c r="H26" s="66">
        <f>SUM(H27:H34)</f>
        <v>824480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402736</v>
      </c>
      <c r="D29" s="67"/>
      <c r="E29" s="66"/>
      <c r="F29" s="66"/>
      <c r="G29" s="66">
        <v>63146</v>
      </c>
      <c r="H29" s="66">
        <v>339590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137560</v>
      </c>
      <c r="D30" s="67"/>
      <c r="E30" s="66"/>
      <c r="F30" s="66"/>
      <c r="G30" s="66">
        <v>24847</v>
      </c>
      <c r="H30" s="66">
        <v>112713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2053</v>
      </c>
      <c r="D31" s="67"/>
      <c r="E31" s="66"/>
      <c r="F31" s="66"/>
      <c r="G31" s="66"/>
      <c r="H31" s="66">
        <v>2053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2695</v>
      </c>
      <c r="D32" s="67"/>
      <c r="E32" s="66"/>
      <c r="F32" s="66"/>
      <c r="G32" s="66">
        <v>1613</v>
      </c>
      <c r="H32" s="66">
        <v>1082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429623</v>
      </c>
      <c r="D33" s="67"/>
      <c r="E33" s="66"/>
      <c r="F33" s="66"/>
      <c r="G33" s="66">
        <v>112435</v>
      </c>
      <c r="H33" s="66">
        <v>317188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115549</v>
      </c>
      <c r="D34" s="67"/>
      <c r="E34" s="66"/>
      <c r="F34" s="66"/>
      <c r="G34" s="66">
        <v>63695</v>
      </c>
      <c r="H34" s="66">
        <v>51854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1616924</v>
      </c>
      <c r="D35" s="67"/>
      <c r="E35" s="66">
        <f>SUM(E36:E43)</f>
        <v>0</v>
      </c>
      <c r="F35" s="66">
        <f>SUM(F36:F43)</f>
        <v>0</v>
      </c>
      <c r="G35" s="66">
        <f>SUM(G36:G43)</f>
        <v>105838</v>
      </c>
      <c r="H35" s="66">
        <f>SUM(H36:H43)</f>
        <v>1511086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560990</v>
      </c>
      <c r="D36" s="67"/>
      <c r="E36" s="66"/>
      <c r="F36" s="66"/>
      <c r="G36" s="66">
        <v>600</v>
      </c>
      <c r="H36" s="66">
        <v>560390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557805</v>
      </c>
      <c r="D37" s="67"/>
      <c r="E37" s="66"/>
      <c r="F37" s="66"/>
      <c r="G37" s="66">
        <v>32261</v>
      </c>
      <c r="H37" s="66">
        <v>525544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53189</v>
      </c>
      <c r="D38" s="67"/>
      <c r="E38" s="66"/>
      <c r="F38" s="66"/>
      <c r="G38" s="66">
        <v>300</v>
      </c>
      <c r="H38" s="66">
        <v>52889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90663</v>
      </c>
      <c r="D39" s="67"/>
      <c r="E39" s="66"/>
      <c r="F39" s="66"/>
      <c r="G39" s="66">
        <v>409</v>
      </c>
      <c r="H39" s="66">
        <v>90254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25040</v>
      </c>
      <c r="D40" s="67"/>
      <c r="E40" s="66"/>
      <c r="F40" s="66"/>
      <c r="G40" s="66">
        <v>0</v>
      </c>
      <c r="H40" s="66">
        <v>25040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23548</v>
      </c>
      <c r="D41" s="67"/>
      <c r="E41" s="66"/>
      <c r="F41" s="66"/>
      <c r="G41" s="66">
        <v>274</v>
      </c>
      <c r="H41" s="66">
        <v>23274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155340</v>
      </c>
      <c r="D42" s="67"/>
      <c r="E42" s="66"/>
      <c r="F42" s="66"/>
      <c r="G42" s="66">
        <v>59432</v>
      </c>
      <c r="H42" s="66">
        <v>95908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150349</v>
      </c>
      <c r="D43" s="67"/>
      <c r="E43" s="66"/>
      <c r="F43" s="66"/>
      <c r="G43" s="66">
        <v>12562</v>
      </c>
      <c r="H43" s="66">
        <v>137787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2707140</v>
      </c>
      <c r="D44" s="67"/>
      <c r="E44" s="66">
        <f>SUM(E45:E52)</f>
        <v>0</v>
      </c>
      <c r="F44" s="66">
        <f>SUM(F45:F52)</f>
        <v>0</v>
      </c>
      <c r="G44" s="66">
        <f>SUM(G45:G52)</f>
        <v>371574</v>
      </c>
      <c r="H44" s="66">
        <f>SUM(H45:H52)</f>
        <v>2335566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560990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560390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557805</v>
      </c>
      <c r="D46" s="67"/>
      <c r="E46" s="66">
        <f t="shared" si="3"/>
        <v>0</v>
      </c>
      <c r="F46" s="66">
        <f t="shared" si="3"/>
        <v>0</v>
      </c>
      <c r="G46" s="66">
        <f t="shared" si="3"/>
        <v>32261</v>
      </c>
      <c r="H46" s="66">
        <f t="shared" si="3"/>
        <v>525544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455925</v>
      </c>
      <c r="D47" s="67"/>
      <c r="E47" s="66">
        <f t="shared" si="3"/>
        <v>0</v>
      </c>
      <c r="F47" s="66">
        <f t="shared" si="3"/>
        <v>0</v>
      </c>
      <c r="G47" s="66">
        <f t="shared" si="3"/>
        <v>63446</v>
      </c>
      <c r="H47" s="66">
        <f t="shared" si="3"/>
        <v>392479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228223</v>
      </c>
      <c r="D48" s="67"/>
      <c r="E48" s="66">
        <f t="shared" si="3"/>
        <v>0</v>
      </c>
      <c r="F48" s="66">
        <f t="shared" si="3"/>
        <v>0</v>
      </c>
      <c r="G48" s="66">
        <f t="shared" si="3"/>
        <v>25256</v>
      </c>
      <c r="H48" s="66">
        <f t="shared" si="3"/>
        <v>202967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27093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27093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26243</v>
      </c>
      <c r="D50" s="67"/>
      <c r="E50" s="66">
        <f t="shared" si="3"/>
        <v>0</v>
      </c>
      <c r="F50" s="66">
        <f t="shared" si="3"/>
        <v>0</v>
      </c>
      <c r="G50" s="66">
        <f t="shared" si="3"/>
        <v>1887</v>
      </c>
      <c r="H50" s="66">
        <f t="shared" si="3"/>
        <v>24356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584963</v>
      </c>
      <c r="D51" s="67"/>
      <c r="E51" s="66">
        <f t="shared" si="3"/>
        <v>0</v>
      </c>
      <c r="F51" s="66">
        <f t="shared" si="3"/>
        <v>0</v>
      </c>
      <c r="G51" s="66">
        <f t="shared" si="3"/>
        <v>171867</v>
      </c>
      <c r="H51" s="66">
        <f t="shared" si="3"/>
        <v>413096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265898</v>
      </c>
      <c r="D52" s="67"/>
      <c r="E52" s="66">
        <f t="shared" si="3"/>
        <v>0</v>
      </c>
      <c r="F52" s="66">
        <f t="shared" si="3"/>
        <v>0</v>
      </c>
      <c r="G52" s="66">
        <f t="shared" si="3"/>
        <v>76257</v>
      </c>
      <c r="H52" s="66">
        <f t="shared" si="3"/>
        <v>189641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164973</v>
      </c>
      <c r="D53" s="67"/>
      <c r="E53" s="66">
        <f>SUM(E54:E61)</f>
        <v>0</v>
      </c>
      <c r="F53" s="66">
        <f>SUM(F54:F61)</f>
        <v>0</v>
      </c>
      <c r="G53" s="66">
        <f>SUM(G54:G61)</f>
        <v>162245</v>
      </c>
      <c r="H53" s="66">
        <f>SUM(H54:H61)</f>
        <v>2728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110926</v>
      </c>
      <c r="D54" s="67"/>
      <c r="E54" s="66"/>
      <c r="F54" s="66"/>
      <c r="G54" s="66">
        <v>110656</v>
      </c>
      <c r="H54" s="66">
        <v>270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47773</v>
      </c>
      <c r="D55" s="67"/>
      <c r="E55" s="66"/>
      <c r="F55" s="66"/>
      <c r="G55" s="66">
        <v>47773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319</v>
      </c>
      <c r="D58" s="67"/>
      <c r="E58" s="66"/>
      <c r="F58" s="66"/>
      <c r="G58" s="66">
        <v>33</v>
      </c>
      <c r="H58" s="66">
        <v>286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>
      <c r="A60" s="74"/>
      <c r="B60" s="39" t="s">
        <v>93</v>
      </c>
      <c r="C60" s="66">
        <f>SUM(E60:H60)</f>
        <v>330</v>
      </c>
      <c r="D60" s="67"/>
      <c r="E60" s="66"/>
      <c r="F60" s="66"/>
      <c r="G60" s="66">
        <v>330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5625</v>
      </c>
      <c r="D61" s="67"/>
      <c r="E61" s="66"/>
      <c r="F61" s="66"/>
      <c r="G61" s="66">
        <v>3453</v>
      </c>
      <c r="H61" s="66">
        <v>2172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123085</v>
      </c>
      <c r="D62" s="67"/>
      <c r="E62" s="65">
        <f>E64+E66</f>
        <v>0</v>
      </c>
      <c r="F62" s="65">
        <f>F64+F66</f>
        <v>0</v>
      </c>
      <c r="G62" s="65">
        <f>G64+G66</f>
        <v>117786</v>
      </c>
      <c r="H62" s="65">
        <f>H64+H66</f>
        <v>5299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98</v>
      </c>
      <c r="C64" s="65">
        <f>SUM(E64:H64)</f>
        <v>111517</v>
      </c>
      <c r="D64" s="67"/>
      <c r="E64" s="65"/>
      <c r="F64" s="65"/>
      <c r="G64" s="65">
        <v>111517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92</v>
      </c>
      <c r="C66" s="65">
        <f t="shared" si="0"/>
        <v>11568</v>
      </c>
      <c r="D66" s="67"/>
      <c r="E66" s="65"/>
      <c r="F66" s="65"/>
      <c r="G66" s="65">
        <v>6269</v>
      </c>
      <c r="H66" s="65">
        <v>5299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10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2021-04-07T10:34:46Z</cp:lastPrinted>
  <dcterms:created xsi:type="dcterms:W3CDTF">2006-02-14T09:13:21Z</dcterms:created>
  <dcterms:modified xsi:type="dcterms:W3CDTF">2021-07-09T04:39:06Z</dcterms:modified>
</cp:coreProperties>
</file>