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<sst xmlns="http://schemas.openxmlformats.org/spreadsheetml/2006/main" count="109" uniqueCount="100">
  <si>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</si>
  <si>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</si>
  <si>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</si>
  <si>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</si>
  <si>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</si>
  <si>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</si>
  <si>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</si>
  <si>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</si>
  <si>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</si>
  <si>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</si>
  <si>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</si>
  <si>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</si>
  <si>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</si>
  <si>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</si>
  <si>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</si>
  <si>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</si>
  <si>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</si>
  <si>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</si>
  <si>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</si>
  <si>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</si>
  <si>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</si>
  <si>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</si>
  <si>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</si>
  <si>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</si>
  <si>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</si>
  <si>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</si>
  <si>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</si>
  <si>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</si>
  <si>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</si>
  <si>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</si>
  <si>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</si>
  <si>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</si>
  <si>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</si>
  <si>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</si>
  <si>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</si>
  <si>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</si>
  <si>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</si>
  <si>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</si>
  <si>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</si>
  <si>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</si>
  <si>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</si>
  <si>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</si>
  <si>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</si>
  <si>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</si>
  <si>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</si>
  <si>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</si>
  <si>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</si>
  <si>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</si>
  <si>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</si>
  <si>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</si>
  <si>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</si>
  <si>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</si>
  <si>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</si>
  <si>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</si>
  <si>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</si>
  <si>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</si>
  <si>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</si>
  <si>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</si>
  <si>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</si>
  <si>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</si>
  <si>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</si>
  <si>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</si>
  <si>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</si>
  <si>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</si>
  <si>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</si>
  <si>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</si>
  <si>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</si>
  <si>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</si>
  <si>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</si>
  <si>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</si>
  <si>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</si>
  <si>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</si>
  <si>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</si>
  <si>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</si>
  <si>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</si>
  <si>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</si>
  <si>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</si>
  <si>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</si>
  <si>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</si>
  <si>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</si>
  <si>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</si>
  <si>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</si>
  <si>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</si>
  <si>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</si>
  <si>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</si>
  <si>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</si>
  <si>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</si>
  <si>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</si>
  <si>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</si>
  <si>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</si>
  <si>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</si>
  <si>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</si>
  <si>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</si>
  <si>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</si>
  <si>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</si>
  <si>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</si>
  <si>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</si>
  <si>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</si>
  <si>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</si>
  <si>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май 2021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</si>
</sst>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5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5835863</v>
      </c>
      <c r="D9" s="55"/>
      <c r="E9" s="76">
        <f>E11+E19</f>
        <v>1861200</v>
      </c>
      <c r="F9" s="76">
        <f>F11+F19</f>
        <v>590916</v>
      </c>
      <c r="G9" s="76">
        <f>G11+G19</f>
        <v>3353695</v>
      </c>
      <c r="H9" s="76">
        <f>H11+H19</f>
        <v>30052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5835863</v>
      </c>
      <c r="D11" s="63"/>
      <c r="E11" s="62">
        <f>SUM(E13:E18)</f>
        <v>1861200</v>
      </c>
      <c r="F11" s="62">
        <f>SUM(F13:F18)</f>
        <v>590916</v>
      </c>
      <c r="G11" s="62">
        <f>SUM(G13:G18)</f>
        <v>3353695</v>
      </c>
      <c r="H11" s="62">
        <f>SUM(H13:H18)</f>
        <v>30052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69568</v>
      </c>
      <c r="D13" s="63"/>
      <c r="E13" s="82">
        <v>69568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3101</v>
      </c>
      <c r="D14" s="63"/>
      <c r="E14" s="82"/>
      <c r="F14" s="65"/>
      <c r="G14" s="65">
        <v>3101</v>
      </c>
      <c r="H14" s="65"/>
      <c r="I14" s="56"/>
      <c r="J14" s="56"/>
      <c r="K14" s="56"/>
      <c r="L14" s="56"/>
    </row>
    <row r="15" spans="1:12" s="60" customFormat="1" ht="15.75">
      <c r="A15" s="64" t="s">
        <v>94</v>
      </c>
      <c r="B15" s="40" t="s">
        <v>89</v>
      </c>
      <c r="C15" s="65">
        <f>SUM(E15:H15)</f>
        <v>106148</v>
      </c>
      <c r="D15" s="63"/>
      <c r="E15" s="82"/>
      <c r="F15" s="65"/>
      <c r="G15" s="65">
        <v>103643</v>
      </c>
      <c r="H15" s="65">
        <v>2505</v>
      </c>
      <c r="I15" s="56"/>
      <c r="J15" s="56"/>
      <c r="K15" s="56"/>
      <c r="L15" s="56"/>
    </row>
    <row r="16" spans="1:12" s="60" customFormat="1" ht="15.75">
      <c r="A16" s="64" t="s">
        <v>95</v>
      </c>
      <c r="B16" s="40" t="s">
        <v>90</v>
      </c>
      <c r="C16" s="65">
        <f>SUM(E16:H16)</f>
        <v>26492</v>
      </c>
      <c r="D16" s="63"/>
      <c r="E16" s="82"/>
      <c r="F16" s="65"/>
      <c r="G16" s="65"/>
      <c r="H16" s="65">
        <v>26492</v>
      </c>
      <c r="I16" s="56"/>
      <c r="J16" s="56"/>
      <c r="K16" s="56"/>
      <c r="L16" s="56"/>
    </row>
    <row r="17" spans="1:12" s="60" customFormat="1" ht="15.75">
      <c r="A17" s="64" t="s">
        <v>96</v>
      </c>
      <c r="B17" s="40" t="s">
        <v>97</v>
      </c>
      <c r="C17" s="65">
        <f>SUM(E17:H17)</f>
        <v>5630554</v>
      </c>
      <c r="D17" s="67"/>
      <c r="E17" s="81">
        <v>1791632</v>
      </c>
      <c r="F17" s="80">
        <v>590916</v>
      </c>
      <c r="G17" s="80">
        <v>3246951</v>
      </c>
      <c r="H17" s="80">
        <v>1055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5538805</v>
      </c>
      <c r="D23" s="67"/>
      <c r="E23" s="73">
        <f>E24+E62</f>
        <v>0</v>
      </c>
      <c r="F23" s="73">
        <f>F24+F62</f>
        <v>0</v>
      </c>
      <c r="G23" s="73">
        <f>G24+G62</f>
        <v>2778706</v>
      </c>
      <c r="H23" s="73">
        <f>H24+H62</f>
        <v>2760099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5359802</v>
      </c>
      <c r="D24" s="67"/>
      <c r="E24" s="66">
        <f>E25+E44+E53</f>
        <v>0</v>
      </c>
      <c r="F24" s="66">
        <f>F25+F44+F53</f>
        <v>0</v>
      </c>
      <c r="G24" s="66">
        <f>G25+G44+G53</f>
        <v>2605622</v>
      </c>
      <c r="H24" s="66">
        <f>H25+H44+H53</f>
        <v>2754180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2548638</v>
      </c>
      <c r="D25" s="67"/>
      <c r="E25" s="66"/>
      <c r="F25" s="66"/>
      <c r="G25" s="84">
        <v>1999743</v>
      </c>
      <c r="H25" s="66">
        <v>548895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956344</v>
      </c>
      <c r="D26" s="67"/>
      <c r="E26" s="66">
        <f>SUM(E27:E34)</f>
        <v>0</v>
      </c>
      <c r="F26" s="66">
        <f>SUM(F27:F34)</f>
        <v>0</v>
      </c>
      <c r="G26" s="66">
        <f>SUM(G27:G34)</f>
        <v>276279</v>
      </c>
      <c r="H26" s="66">
        <f>SUM(H27:H34)</f>
        <v>680065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413525</v>
      </c>
      <c r="D29" s="67"/>
      <c r="E29" s="66"/>
      <c r="F29" s="66"/>
      <c r="G29" s="66">
        <v>64176</v>
      </c>
      <c r="H29" s="66">
        <v>349349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129897</v>
      </c>
      <c r="D30" s="67"/>
      <c r="E30" s="66"/>
      <c r="F30" s="66"/>
      <c r="G30" s="66">
        <v>21802</v>
      </c>
      <c r="H30" s="66">
        <v>108095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8801</v>
      </c>
      <c r="D31" s="67"/>
      <c r="E31" s="66"/>
      <c r="F31" s="66"/>
      <c r="G31" s="66"/>
      <c r="H31" s="66">
        <v>8801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4084</v>
      </c>
      <c r="D32" s="67"/>
      <c r="E32" s="66"/>
      <c r="F32" s="66"/>
      <c r="G32" s="66">
        <v>2072</v>
      </c>
      <c r="H32" s="66">
        <v>2012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307836</v>
      </c>
      <c r="D33" s="67"/>
      <c r="E33" s="66"/>
      <c r="F33" s="66"/>
      <c r="G33" s="66">
        <v>112435</v>
      </c>
      <c r="H33" s="66">
        <v>195401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92201</v>
      </c>
      <c r="D34" s="67"/>
      <c r="E34" s="66"/>
      <c r="F34" s="66"/>
      <c r="G34" s="66">
        <v>75794</v>
      </c>
      <c r="H34" s="66">
        <v>16407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1649354</v>
      </c>
      <c r="D35" s="67"/>
      <c r="E35" s="66">
        <f>SUM(E36:E43)</f>
        <v>0</v>
      </c>
      <c r="F35" s="66">
        <f>SUM(F36:F43)</f>
        <v>0</v>
      </c>
      <c r="G35" s="66">
        <f>SUM(G36:G43)</f>
        <v>126440</v>
      </c>
      <c r="H35" s="66">
        <f>SUM(H36:H43)</f>
        <v>1522914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577758</v>
      </c>
      <c r="D36" s="67"/>
      <c r="E36" s="66"/>
      <c r="F36" s="66"/>
      <c r="G36" s="66">
        <v>600</v>
      </c>
      <c r="H36" s="66">
        <v>577158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536654</v>
      </c>
      <c r="D37" s="67"/>
      <c r="E37" s="66"/>
      <c r="F37" s="66"/>
      <c r="G37" s="66">
        <v>48595</v>
      </c>
      <c r="H37" s="66">
        <v>488059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63724</v>
      </c>
      <c r="D38" s="67"/>
      <c r="E38" s="66"/>
      <c r="F38" s="66"/>
      <c r="G38" s="66">
        <v>350</v>
      </c>
      <c r="H38" s="66">
        <v>63374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98329</v>
      </c>
      <c r="D39" s="67"/>
      <c r="E39" s="66"/>
      <c r="F39" s="66"/>
      <c r="G39" s="66">
        <v>143</v>
      </c>
      <c r="H39" s="66">
        <v>98186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22674</v>
      </c>
      <c r="D40" s="67"/>
      <c r="E40" s="66"/>
      <c r="F40" s="66"/>
      <c r="G40" s="66">
        <v>0</v>
      </c>
      <c r="H40" s="66">
        <v>22674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20116</v>
      </c>
      <c r="D41" s="67"/>
      <c r="E41" s="66"/>
      <c r="F41" s="66"/>
      <c r="G41" s="66">
        <v>1446</v>
      </c>
      <c r="H41" s="66">
        <v>18670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169357</v>
      </c>
      <c r="D42" s="67"/>
      <c r="E42" s="66"/>
      <c r="F42" s="66"/>
      <c r="G42" s="66">
        <v>61280</v>
      </c>
      <c r="H42" s="66">
        <v>108077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160742</v>
      </c>
      <c r="D43" s="67"/>
      <c r="E43" s="66"/>
      <c r="F43" s="66"/>
      <c r="G43" s="66">
        <v>14026</v>
      </c>
      <c r="H43" s="66">
        <v>146716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2605698</v>
      </c>
      <c r="D44" s="67"/>
      <c r="E44" s="66">
        <f>SUM(E45:E52)</f>
        <v>0</v>
      </c>
      <c r="F44" s="66">
        <f>SUM(F45:F52)</f>
        <v>0</v>
      </c>
      <c r="G44" s="66">
        <f>SUM(G45:G52)</f>
        <v>402719</v>
      </c>
      <c r="H44" s="66">
        <f>SUM(H45:H52)</f>
        <v>2202979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577758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577158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536654</v>
      </c>
      <c r="D46" s="67"/>
      <c r="E46" s="66">
        <f t="shared" si="3"/>
        <v>0</v>
      </c>
      <c r="F46" s="66">
        <f t="shared" si="3"/>
        <v>0</v>
      </c>
      <c r="G46" s="66">
        <f t="shared" si="3"/>
        <v>48595</v>
      </c>
      <c r="H46" s="66">
        <f t="shared" si="3"/>
        <v>488059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477249</v>
      </c>
      <c r="D47" s="67"/>
      <c r="E47" s="66">
        <f t="shared" si="3"/>
        <v>0</v>
      </c>
      <c r="F47" s="66">
        <f t="shared" si="3"/>
        <v>0</v>
      </c>
      <c r="G47" s="66">
        <f t="shared" si="3"/>
        <v>64526</v>
      </c>
      <c r="H47" s="66">
        <f t="shared" si="3"/>
        <v>412723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228226</v>
      </c>
      <c r="D48" s="67"/>
      <c r="E48" s="66">
        <f t="shared" si="3"/>
        <v>0</v>
      </c>
      <c r="F48" s="66">
        <f t="shared" si="3"/>
        <v>0</v>
      </c>
      <c r="G48" s="66">
        <f t="shared" si="3"/>
        <v>21945</v>
      </c>
      <c r="H48" s="66">
        <f t="shared" si="3"/>
        <v>206281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31475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31475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24200</v>
      </c>
      <c r="D50" s="67"/>
      <c r="E50" s="66">
        <f t="shared" si="3"/>
        <v>0</v>
      </c>
      <c r="F50" s="66">
        <f t="shared" si="3"/>
        <v>0</v>
      </c>
      <c r="G50" s="66">
        <f t="shared" si="3"/>
        <v>3518</v>
      </c>
      <c r="H50" s="66">
        <f t="shared" si="3"/>
        <v>20682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477193</v>
      </c>
      <c r="D51" s="67"/>
      <c r="E51" s="66">
        <f t="shared" si="3"/>
        <v>0</v>
      </c>
      <c r="F51" s="66">
        <f t="shared" si="3"/>
        <v>0</v>
      </c>
      <c r="G51" s="66">
        <f t="shared" si="3"/>
        <v>173715</v>
      </c>
      <c r="H51" s="66">
        <f t="shared" si="3"/>
        <v>303478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252943</v>
      </c>
      <c r="D52" s="67"/>
      <c r="E52" s="66">
        <f t="shared" si="3"/>
        <v>0</v>
      </c>
      <c r="F52" s="66">
        <f t="shared" si="3"/>
        <v>0</v>
      </c>
      <c r="G52" s="66">
        <f t="shared" si="3"/>
        <v>89820</v>
      </c>
      <c r="H52" s="66">
        <f t="shared" si="3"/>
        <v>163123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205466</v>
      </c>
      <c r="D53" s="67"/>
      <c r="E53" s="66">
        <f>SUM(E54:E61)</f>
        <v>0</v>
      </c>
      <c r="F53" s="66">
        <f>SUM(F54:F61)</f>
        <v>0</v>
      </c>
      <c r="G53" s="66">
        <f>SUM(G54:G61)</f>
        <v>203160</v>
      </c>
      <c r="H53" s="66">
        <f>SUM(H54:H61)</f>
        <v>2306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118126</v>
      </c>
      <c r="D54" s="67"/>
      <c r="E54" s="66"/>
      <c r="F54" s="66"/>
      <c r="G54" s="66">
        <v>117683</v>
      </c>
      <c r="H54" s="66">
        <v>443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81473</v>
      </c>
      <c r="D55" s="67"/>
      <c r="E55" s="66"/>
      <c r="F55" s="66"/>
      <c r="G55" s="66">
        <v>81473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317</v>
      </c>
      <c r="D58" s="67"/>
      <c r="E58" s="66"/>
      <c r="F58" s="66"/>
      <c r="G58" s="66">
        <v>4</v>
      </c>
      <c r="H58" s="66">
        <v>313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78.75">
      <c r="A60" s="74"/>
      <c r="B60" s="39" t="s">
        <v>93</v>
      </c>
      <c r="C60" s="66">
        <f>SUM(E60:H60)</f>
        <v>330</v>
      </c>
      <c r="D60" s="67"/>
      <c r="E60" s="66"/>
      <c r="F60" s="66"/>
      <c r="G60" s="66">
        <v>330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5220</v>
      </c>
      <c r="D61" s="67"/>
      <c r="E61" s="66"/>
      <c r="F61" s="66"/>
      <c r="G61" s="66">
        <v>3670</v>
      </c>
      <c r="H61" s="66">
        <v>1550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179003</v>
      </c>
      <c r="D62" s="67"/>
      <c r="E62" s="65">
        <f>E64+E66</f>
        <v>0</v>
      </c>
      <c r="F62" s="65">
        <f>F64+F66</f>
        <v>0</v>
      </c>
      <c r="G62" s="65">
        <f>G64+G66</f>
        <v>173084</v>
      </c>
      <c r="H62" s="65">
        <f>H64+H66</f>
        <v>5919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98</v>
      </c>
      <c r="C64" s="65">
        <f>SUM(E64:H64)</f>
        <v>166471</v>
      </c>
      <c r="D64" s="67"/>
      <c r="E64" s="65"/>
      <c r="F64" s="65"/>
      <c r="G64" s="65">
        <v>166471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92</v>
      </c>
      <c r="C66" s="65">
        <f t="shared" si="0"/>
        <v>12532</v>
      </c>
      <c r="D66" s="67"/>
      <c r="E66" s="65"/>
      <c r="F66" s="65"/>
      <c r="G66" s="65">
        <v>6613</v>
      </c>
      <c r="H66" s="65">
        <v>5919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297058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2021-04-07T10:34:46Z</cp:lastPrinted>
  <dcterms:created xsi:type="dcterms:W3CDTF">2006-02-14T09:13:21Z</dcterms:created>
  <dcterms:modified xsi:type="dcterms:W3CDTF">2021-06-09T04:28:11Z</dcterms:modified>
</cp:coreProperties>
</file>