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до35кВ" sheetId="1" r:id="rId1"/>
  </sheets>
  <definedNames>
    <definedName name="_xlnm._FilterDatabase" localSheetId="0" hidden="1">'до35кВ'!$A$7:$J$98</definedName>
    <definedName name="_xlnm.Print_Area" localSheetId="0">'до35кВ'!$A$1:$N$201</definedName>
  </definedNames>
  <calcPr fullCalcOnLoad="1"/>
</workbook>
</file>

<file path=xl/sharedStrings.xml><?xml version="1.0" encoding="utf-8"?>
<sst xmlns="http://schemas.openxmlformats.org/spreadsheetml/2006/main" count="1104" uniqueCount="183">
  <si>
    <t>Красноярский край</t>
  </si>
  <si>
    <t>Назаровский</t>
  </si>
  <si>
    <t>Дзержинский</t>
  </si>
  <si>
    <t>Емельяновский</t>
  </si>
  <si>
    <t xml:space="preserve">  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</si>
  <si>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</si>
  <si>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</si>
  <si>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</si>
  <si>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</si>
  <si>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</si>
  <si>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</si>
  <si>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</si>
  <si>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</si>
  <si>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</si>
  <si>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</si>
  <si>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</si>
  <si>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</si>
  <si>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</si>
  <si>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</si>
  <si>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</si>
  <si>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>2 - в графе 7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</si>
  <si>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8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</si>
  <si>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6/0,4</t>
  </si>
  <si>
    <t>ООО ЭСК "Энергия"</t>
  </si>
  <si>
    <t>ТП № 2</t>
  </si>
  <si>
    <t>ТП № 1</t>
  </si>
  <si>
    <t>ТП № 3</t>
  </si>
  <si>
    <t>ТП № 4</t>
  </si>
  <si>
    <t>ТП № 5</t>
  </si>
  <si>
    <t>ТП № 6</t>
  </si>
  <si>
    <t>ТП № 7</t>
  </si>
  <si>
    <t>КТПН-8</t>
  </si>
  <si>
    <t>КТПН-8 "А"</t>
  </si>
  <si>
    <t>ТП № 9</t>
  </si>
  <si>
    <t>ТП № 10</t>
  </si>
  <si>
    <t>ТП № 11</t>
  </si>
  <si>
    <t>ТП № 12</t>
  </si>
  <si>
    <t>ТП № 13</t>
  </si>
  <si>
    <t>ТП № 14</t>
  </si>
  <si>
    <t>ТП № 15</t>
  </si>
  <si>
    <t>КТП (котельная)</t>
  </si>
  <si>
    <t>КТПН-3</t>
  </si>
  <si>
    <t>КТПН-4</t>
  </si>
  <si>
    <t>КТПН-9</t>
  </si>
  <si>
    <t>КТПН-11</t>
  </si>
  <si>
    <t>ТП № 30</t>
  </si>
  <si>
    <t xml:space="preserve">РП-6  </t>
  </si>
  <si>
    <t xml:space="preserve"> ТП-3 </t>
  </si>
  <si>
    <t xml:space="preserve">КТП 6-04-1 </t>
  </si>
  <si>
    <t>КТП 6-04-4</t>
  </si>
  <si>
    <t>КТП 6-04-6</t>
  </si>
  <si>
    <t>ТП 6-04-7</t>
  </si>
  <si>
    <t>ТП 6-04-8</t>
  </si>
  <si>
    <t>ТП 6-04-9</t>
  </si>
  <si>
    <t>КТП 6-04-11</t>
  </si>
  <si>
    <t>КТП 6-04-12</t>
  </si>
  <si>
    <t>КТП 6-04-14</t>
  </si>
  <si>
    <t>ТП 6-04-15</t>
  </si>
  <si>
    <t>КТП 6-04-16</t>
  </si>
  <si>
    <t>КТП 6-04-18</t>
  </si>
  <si>
    <t>КТП 6-04-21</t>
  </si>
  <si>
    <t>КТП 6-04-22</t>
  </si>
  <si>
    <t>КТП 6-04-23</t>
  </si>
  <si>
    <t>КТП 6-04-24</t>
  </si>
  <si>
    <t>КТП 6-11-3</t>
  </si>
  <si>
    <t>КТП 6-13-13</t>
  </si>
  <si>
    <t>ТП 6-13-15</t>
  </si>
  <si>
    <t>КТП 6-13-19</t>
  </si>
  <si>
    <t>КТП 45-14-6</t>
  </si>
  <si>
    <t>КТП 45-14-8</t>
  </si>
  <si>
    <t>КТП 45-14-9</t>
  </si>
  <si>
    <t>КТП 49-14-8</t>
  </si>
  <si>
    <t>КТП 49-14-11</t>
  </si>
  <si>
    <t>КТП 49-14-1</t>
  </si>
  <si>
    <t>КТП 6-03-1</t>
  </si>
  <si>
    <t>КТП 6-03-2</t>
  </si>
  <si>
    <t>КТП 6-03-4</t>
  </si>
  <si>
    <t>КТП 6-03-8</t>
  </si>
  <si>
    <t>ТП 6-03-9</t>
  </si>
  <si>
    <t>КТП 6-03-12</t>
  </si>
  <si>
    <t>КТП 6-03-16</t>
  </si>
  <si>
    <t>КТП 6-03-17</t>
  </si>
  <si>
    <t>ТП 6-03-18</t>
  </si>
  <si>
    <t>КТП 6-03-23</t>
  </si>
  <si>
    <t>КТП 6-03-27</t>
  </si>
  <si>
    <t>КТП 6-03-28</t>
  </si>
  <si>
    <t>КТП 6-03-29</t>
  </si>
  <si>
    <t>КТП 6-03-30</t>
  </si>
  <si>
    <t>КТП 6-03-31</t>
  </si>
  <si>
    <t>КТП 6-03-32</t>
  </si>
  <si>
    <t>КТП 6-03-33</t>
  </si>
  <si>
    <t>КТП 6-03-35</t>
  </si>
  <si>
    <t>КТП 134-4-12</t>
  </si>
  <si>
    <t xml:space="preserve"> КТП 86-4-31 "Изотов"</t>
  </si>
  <si>
    <t>КТП-140-10-15</t>
  </si>
  <si>
    <t>КТП-140-10-44</t>
  </si>
  <si>
    <t>КТП-140-10-22</t>
  </si>
  <si>
    <t>КТП-140-10-45</t>
  </si>
  <si>
    <t>КТП-134-2-31 "Геоцинт"</t>
  </si>
  <si>
    <t>КТП-134-2 "Геоцинт"</t>
  </si>
  <si>
    <t>КТП-134-2-б/н "Геоцинт"</t>
  </si>
  <si>
    <t>КТП-86-4-12 ДНТ "Шарье"</t>
  </si>
  <si>
    <t>ТП-3011</t>
  </si>
  <si>
    <t>ТП-28-50-84</t>
  </si>
  <si>
    <t xml:space="preserve"> ТП-22-7-1</t>
  </si>
  <si>
    <t>ТП 22-7-4</t>
  </si>
  <si>
    <t>10/0,4</t>
  </si>
  <si>
    <t>КТП 81-11-02 п.Тинской</t>
  </si>
  <si>
    <t>ТП 81-11-03 п.Тинской</t>
  </si>
  <si>
    <t>КТП 81-05-02-400 п.Тинской</t>
  </si>
  <si>
    <t>КТП 81-11-ОЗА
п.Тинской</t>
  </si>
  <si>
    <t>КТП 81-12-01
п.Тинской</t>
  </si>
  <si>
    <t>КТП 81-17-01
п.Тинской</t>
  </si>
  <si>
    <t>ТП 81-11-03Б
 п.Тинской</t>
  </si>
  <si>
    <t>КТПН п.Кедровый</t>
  </si>
  <si>
    <t>КТП 81-09-04 п.Тинской</t>
  </si>
  <si>
    <t>КТП 81-09-06 п.Тинской</t>
  </si>
  <si>
    <t>КТП 81-09-04А п.Тинской</t>
  </si>
  <si>
    <r>
      <t>Текущий резерв/дефицит мощности для технологического присоединения3</t>
    </r>
    <r>
      <rPr>
        <b/>
        <sz val="10"/>
        <color indexed="8"/>
        <rFont val="Arial Narrow"/>
        <family val="2"/>
      </rPr>
      <t>, МВт</t>
    </r>
  </si>
  <si>
    <t>1Т</t>
  </si>
  <si>
    <t>2Т</t>
  </si>
  <si>
    <t xml:space="preserve">1Т </t>
  </si>
  <si>
    <t xml:space="preserve">TП 6-04-3 </t>
  </si>
  <si>
    <t>КТП 6.04.5</t>
  </si>
  <si>
    <t>ТП-3</t>
  </si>
  <si>
    <t>ТП-4</t>
  </si>
  <si>
    <t>ТП-5</t>
  </si>
  <si>
    <t>ТП-6</t>
  </si>
  <si>
    <t>ТП-7</t>
  </si>
  <si>
    <t>ТП-8</t>
  </si>
  <si>
    <t>ТП-9</t>
  </si>
  <si>
    <t>РТП 10 кВт, к.н. 24:07:1201009:379</t>
  </si>
  <si>
    <t>ТП 10/0,4 кВт, к.н. 24:07:1201009:378</t>
  </si>
  <si>
    <t>ТП 10/0,4 кВт, к.н. 24:07:1201009:377</t>
  </si>
  <si>
    <t>ТП 10/0,4 кВт, к.н. 24:07:1201009:376</t>
  </si>
  <si>
    <t>КТП "ХПП"</t>
  </si>
  <si>
    <t>КТП-140-10-50</t>
  </si>
  <si>
    <t>КТП-140-10-51</t>
  </si>
  <si>
    <t>КТП-140-10-52</t>
  </si>
  <si>
    <t>КТП-1</t>
  </si>
  <si>
    <t>КТП-2</t>
  </si>
  <si>
    <t>КТП-3</t>
  </si>
  <si>
    <t>КТП-4</t>
  </si>
  <si>
    <t>КТП-5</t>
  </si>
  <si>
    <t>КТП-6</t>
  </si>
  <si>
    <t>КТП 33-04-б/н</t>
  </si>
  <si>
    <t>КТП 400/10</t>
  </si>
  <si>
    <t>КТП-63-1</t>
  </si>
  <si>
    <t>КТП-63-2</t>
  </si>
  <si>
    <t>КТП-СКВ-4</t>
  </si>
  <si>
    <t>КТП 10/0,4 кВ пгт.Емельяново</t>
  </si>
  <si>
    <t>КТП №86-4-12/1</t>
  </si>
  <si>
    <t>ТП №б/н п.Чайда</t>
  </si>
  <si>
    <t>КТПН-33-07-1</t>
  </si>
  <si>
    <t>КТПН-33-04-1</t>
  </si>
  <si>
    <t>КТПН-33-07-2</t>
  </si>
  <si>
    <t>КТПН-33-08-1</t>
  </si>
  <si>
    <t xml:space="preserve">КТП 160/10/0,4 ВВ </t>
  </si>
  <si>
    <t>КТП 66-7-19</t>
  </si>
  <si>
    <t>КТП 47-4-30</t>
  </si>
  <si>
    <t>КТП д.Мужичкино</t>
  </si>
  <si>
    <t>КТП 45-10-37</t>
  </si>
  <si>
    <t>КТП 134-31-10</t>
  </si>
  <si>
    <t>КТП 133-10-8</t>
  </si>
  <si>
    <t>КТП 33-04-б/н/630 кВА</t>
  </si>
  <si>
    <t>КТП 10/0,4 кВ №6-04-1</t>
  </si>
  <si>
    <t>КТП 10/0,4 кВ д.Мокрый Ельник</t>
  </si>
  <si>
    <t>ТП 10/0,4 кВ №6-09-33</t>
  </si>
  <si>
    <t>ТП 10/0,4 кВ №402</t>
  </si>
  <si>
    <t>КТП №45-2-21 630 кВА</t>
  </si>
  <si>
    <t>КТП №45-7-38 400кВА</t>
  </si>
  <si>
    <t>КТП №63-7-21 п.Элита</t>
  </si>
  <si>
    <t>КТПН ДНТ "Лесное"</t>
  </si>
  <si>
    <t>КТП №64-8-25
п. Дрокино</t>
  </si>
  <si>
    <t>ЗКТП 81-14-02 п.Тинской</t>
  </si>
  <si>
    <t>2КТПНУ</t>
  </si>
  <si>
    <t>КТП 250 кВт п.Богучаны, ул.Ленина</t>
  </si>
  <si>
    <t>КТП 160 кВт п.Богучаны, ул.Строителей</t>
  </si>
  <si>
    <t>ТП с.Тины</t>
  </si>
  <si>
    <t>КТП 134-1</t>
  </si>
  <si>
    <t>ТП№9А п.Кедровый</t>
  </si>
  <si>
    <t>Тинской</t>
  </si>
  <si>
    <t>по состоянию на 01.07.2021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</si>
</sst>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0.0000"/>
    <numFmt numFmtId="17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Arial Narrow"/>
      <family val="2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3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0" fillId="0" borderId="0" xfId="52" applyFont="1">
      <alignment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2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1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>
      <alignment/>
      <protection/>
    </xf>
    <xf numFmtId="0" fontId="0" fillId="0" borderId="0" xfId="0" applyFill="1" applyAlignment="1">
      <alignment/>
    </xf>
    <xf numFmtId="2" fontId="26" fillId="0" borderId="10" xfId="53" applyNumberFormat="1" applyFont="1" applyFill="1" applyBorder="1" applyAlignment="1">
      <alignment horizontal="center"/>
      <protection/>
    </xf>
    <xf numFmtId="2" fontId="26" fillId="0" borderId="10" xfId="53" applyNumberFormat="1" applyFont="1" applyBorder="1" applyAlignment="1">
      <alignment horizontal="center"/>
      <protection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53" fillId="0" borderId="10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34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174" fontId="55" fillId="0" borderId="0" xfId="0" applyNumberFormat="1" applyFont="1" applyFill="1" applyBorder="1" applyAlignment="1">
      <alignment horizontal="center" vertical="center" wrapText="1"/>
    </xf>
    <xf numFmtId="174" fontId="56" fillId="34" borderId="0" xfId="0" applyNumberFormat="1" applyFont="1" applyFill="1" applyBorder="1" applyAlignment="1">
      <alignment horizontal="center" vertical="center" wrapText="1"/>
    </xf>
    <xf numFmtId="174" fontId="57" fillId="34" borderId="0" xfId="0" applyNumberFormat="1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174" fontId="34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4" fillId="0" borderId="0" xfId="0" applyFont="1" applyAlignment="1">
      <alignment/>
    </xf>
    <xf numFmtId="2" fontId="55" fillId="0" borderId="0" xfId="0" applyNumberFormat="1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0" borderId="0" xfId="0" applyFont="1" applyAlignment="1">
      <alignment horizontal="left" wrapText="1" shrinkToFit="1"/>
    </xf>
    <xf numFmtId="0" fontId="58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3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center"/>
      <protection/>
    </xf>
    <xf numFmtId="0" fontId="26" fillId="0" borderId="10" xfId="53" applyFont="1" applyFill="1" applyBorder="1" applyAlignment="1">
      <alignment horizontal="center"/>
      <protection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tabSelected="1" view="pageBreakPreview" zoomScaleSheetLayoutView="100" workbookViewId="0" topLeftCell="A1">
      <selection activeCell="E16" sqref="E16"/>
    </sheetView>
  </sheetViews>
  <sheetFormatPr defaultColWidth="9.140625" defaultRowHeight="15"/>
  <cols>
    <col min="1" max="1" width="9.140625" style="1" customWidth="1"/>
    <col min="2" max="2" width="28.140625" style="51" customWidth="1"/>
    <col min="3" max="3" width="9.00390625" style="0" customWidth="1"/>
    <col min="4" max="5" width="28.140625" style="0" customWidth="1"/>
    <col min="6" max="6" width="27.00390625" style="0" customWidth="1"/>
    <col min="7" max="7" width="12.421875" style="1" customWidth="1"/>
    <col min="8" max="8" width="16.28125" style="0" customWidth="1"/>
    <col min="9" max="9" width="13.7109375" style="0" customWidth="1"/>
    <col min="10" max="10" width="15.7109375" style="0" customWidth="1"/>
    <col min="12" max="12" width="12.140625" style="35" customWidth="1"/>
    <col min="13" max="13" width="20.57421875" style="33" customWidth="1"/>
    <col min="14" max="14" width="9.140625" style="33" customWidth="1"/>
  </cols>
  <sheetData>
    <row r="1" spans="1:14" s="3" customFormat="1" ht="16.5">
      <c r="A1" s="2" t="s">
        <v>4</v>
      </c>
      <c r="B1" s="50"/>
      <c r="G1" s="14"/>
      <c r="H1" s="4" t="s">
        <v>5</v>
      </c>
      <c r="K1" s="5"/>
      <c r="L1" s="34"/>
      <c r="M1" s="32"/>
      <c r="N1" s="42"/>
    </row>
    <row r="2" ht="15">
      <c r="A2"/>
    </row>
    <row r="3" spans="1:10" ht="36" customHeight="1">
      <c r="A3" s="46" t="s">
        <v>6</v>
      </c>
      <c r="B3" s="46"/>
      <c r="C3" s="46"/>
      <c r="D3" s="46"/>
      <c r="E3" s="46"/>
      <c r="F3" s="46"/>
      <c r="G3" s="46"/>
      <c r="H3" s="46"/>
      <c r="I3" s="46"/>
      <c r="J3" s="46"/>
    </row>
    <row r="4" spans="1:2" ht="15">
      <c r="A4"/>
      <c r="B4" s="51" t="s">
        <v>182</v>
      </c>
    </row>
    <row r="5" spans="1:10" ht="15" customHeight="1">
      <c r="A5" s="47" t="s">
        <v>7</v>
      </c>
      <c r="B5" s="47" t="s">
        <v>8</v>
      </c>
      <c r="C5" s="24"/>
      <c r="D5" s="47" t="s">
        <v>9</v>
      </c>
      <c r="E5" s="47" t="s">
        <v>10</v>
      </c>
      <c r="F5" s="47"/>
      <c r="G5" s="47" t="s">
        <v>11</v>
      </c>
      <c r="H5" s="47"/>
      <c r="I5" s="47"/>
      <c r="J5" s="47"/>
    </row>
    <row r="6" spans="1:10" ht="72" customHeight="1">
      <c r="A6" s="47"/>
      <c r="B6" s="47"/>
      <c r="C6" s="24"/>
      <c r="D6" s="47"/>
      <c r="E6" s="12" t="s">
        <v>12</v>
      </c>
      <c r="F6" s="12" t="s">
        <v>13</v>
      </c>
      <c r="G6" s="12" t="s">
        <v>14</v>
      </c>
      <c r="H6" s="12" t="s">
        <v>15</v>
      </c>
      <c r="I6" s="16" t="s">
        <v>16</v>
      </c>
      <c r="J6" s="16" t="s">
        <v>118</v>
      </c>
    </row>
    <row r="7" spans="1:13" ht="15.75" thickBot="1">
      <c r="A7" s="6" t="s">
        <v>17</v>
      </c>
      <c r="B7" s="6">
        <v>1</v>
      </c>
      <c r="C7" s="6"/>
      <c r="D7" s="6">
        <v>2</v>
      </c>
      <c r="E7" s="6">
        <v>3</v>
      </c>
      <c r="F7" s="6">
        <v>4</v>
      </c>
      <c r="G7" s="6">
        <v>5</v>
      </c>
      <c r="H7" s="44">
        <v>6</v>
      </c>
      <c r="I7" s="6">
        <v>7</v>
      </c>
      <c r="J7" s="6">
        <v>8</v>
      </c>
      <c r="M7" s="35"/>
    </row>
    <row r="8" spans="1:14" ht="15">
      <c r="A8" s="11">
        <v>1</v>
      </c>
      <c r="B8" s="52" t="s">
        <v>25</v>
      </c>
      <c r="C8" s="25" t="s">
        <v>119</v>
      </c>
      <c r="D8" s="13" t="s">
        <v>23</v>
      </c>
      <c r="E8" s="10" t="s">
        <v>0</v>
      </c>
      <c r="F8" s="17" t="s">
        <v>3</v>
      </c>
      <c r="G8" s="25" t="s">
        <v>22</v>
      </c>
      <c r="H8" s="31">
        <f>1.05*L8</f>
        <v>0.336</v>
      </c>
      <c r="I8" s="19">
        <f>H8-H8*N8</f>
        <v>0.06252173913043496</v>
      </c>
      <c r="J8" s="20">
        <f>I8</f>
        <v>0.06252173913043496</v>
      </c>
      <c r="L8" s="36">
        <v>0.32</v>
      </c>
      <c r="M8" s="43">
        <v>81.3923395445134</v>
      </c>
      <c r="N8" s="33">
        <f>M8/100</f>
        <v>0.813923395445134</v>
      </c>
    </row>
    <row r="9" spans="1:14" ht="15">
      <c r="A9" s="11">
        <v>2</v>
      </c>
      <c r="B9" s="53"/>
      <c r="C9" s="26" t="s">
        <v>120</v>
      </c>
      <c r="D9" s="13" t="s">
        <v>23</v>
      </c>
      <c r="E9" s="10" t="s">
        <v>0</v>
      </c>
      <c r="F9" s="17" t="s">
        <v>3</v>
      </c>
      <c r="G9" s="30" t="s">
        <v>22</v>
      </c>
      <c r="H9" s="31">
        <f aca="true" t="shared" si="0" ref="H9:H72">1.05*L9</f>
        <v>0.42000000000000004</v>
      </c>
      <c r="I9" s="19">
        <f>H9-H9*N9</f>
        <v>0.2521739130434783</v>
      </c>
      <c r="J9" s="20">
        <f aca="true" t="shared" si="1" ref="J9:J72">I9</f>
        <v>0.2521739130434783</v>
      </c>
      <c r="L9" s="36">
        <v>0.4</v>
      </c>
      <c r="M9" s="43">
        <v>39.958592132505174</v>
      </c>
      <c r="N9" s="33">
        <f aca="true" t="shared" si="2" ref="N9:N72">M9/100</f>
        <v>0.3995859213250517</v>
      </c>
    </row>
    <row r="10" spans="1:14" ht="15">
      <c r="A10" s="11">
        <v>3</v>
      </c>
      <c r="B10" s="54" t="s">
        <v>24</v>
      </c>
      <c r="C10" s="26" t="s">
        <v>119</v>
      </c>
      <c r="D10" s="13" t="s">
        <v>23</v>
      </c>
      <c r="E10" s="10" t="s">
        <v>0</v>
      </c>
      <c r="F10" s="17" t="s">
        <v>3</v>
      </c>
      <c r="G10" s="30" t="s">
        <v>22</v>
      </c>
      <c r="H10" s="31">
        <f t="shared" si="0"/>
        <v>0.336</v>
      </c>
      <c r="I10" s="19">
        <f aca="true" t="shared" si="3" ref="I10:I73">H10-H10*N10</f>
        <v>0.0012173913043478923</v>
      </c>
      <c r="J10" s="20">
        <f t="shared" si="1"/>
        <v>0.0012173913043478923</v>
      </c>
      <c r="L10" s="36">
        <v>0.32</v>
      </c>
      <c r="M10" s="43">
        <v>99.63768115942028</v>
      </c>
      <c r="N10" s="33">
        <f t="shared" si="2"/>
        <v>0.9963768115942028</v>
      </c>
    </row>
    <row r="11" spans="1:14" ht="15">
      <c r="A11" s="11">
        <v>4</v>
      </c>
      <c r="B11" s="54"/>
      <c r="C11" s="26" t="s">
        <v>120</v>
      </c>
      <c r="D11" s="13" t="s">
        <v>23</v>
      </c>
      <c r="E11" s="10" t="s">
        <v>0</v>
      </c>
      <c r="F11" s="17" t="s">
        <v>3</v>
      </c>
      <c r="G11" s="26" t="s">
        <v>22</v>
      </c>
      <c r="H11" s="31">
        <f t="shared" si="0"/>
        <v>0.336</v>
      </c>
      <c r="I11" s="19">
        <f t="shared" si="3"/>
        <v>0.1116521739130435</v>
      </c>
      <c r="J11" s="20">
        <f t="shared" si="1"/>
        <v>0.1116521739130435</v>
      </c>
      <c r="L11" s="36">
        <v>0.32</v>
      </c>
      <c r="M11" s="43">
        <v>66.77018633540372</v>
      </c>
      <c r="N11" s="33">
        <f t="shared" si="2"/>
        <v>0.6677018633540373</v>
      </c>
    </row>
    <row r="12" spans="1:14" ht="15">
      <c r="A12" s="11">
        <v>5</v>
      </c>
      <c r="B12" s="55" t="s">
        <v>26</v>
      </c>
      <c r="C12" s="26" t="s">
        <v>119</v>
      </c>
      <c r="D12" s="13" t="s">
        <v>23</v>
      </c>
      <c r="E12" s="10" t="s">
        <v>0</v>
      </c>
      <c r="F12" s="17" t="s">
        <v>3</v>
      </c>
      <c r="G12" s="26" t="s">
        <v>22</v>
      </c>
      <c r="H12" s="31">
        <f t="shared" si="0"/>
        <v>0.336</v>
      </c>
      <c r="I12" s="19">
        <f t="shared" si="3"/>
        <v>0.002304347826086961</v>
      </c>
      <c r="J12" s="20">
        <f t="shared" si="1"/>
        <v>0.002304347826086961</v>
      </c>
      <c r="L12" s="36">
        <v>0.32</v>
      </c>
      <c r="M12" s="43">
        <v>99.31418219461698</v>
      </c>
      <c r="N12" s="33">
        <f t="shared" si="2"/>
        <v>0.9931418219461697</v>
      </c>
    </row>
    <row r="13" spans="1:14" ht="15">
      <c r="A13" s="11">
        <v>6</v>
      </c>
      <c r="B13" s="54" t="s">
        <v>27</v>
      </c>
      <c r="C13" s="26" t="s">
        <v>119</v>
      </c>
      <c r="D13" s="13" t="s">
        <v>23</v>
      </c>
      <c r="E13" s="10" t="s">
        <v>0</v>
      </c>
      <c r="F13" s="17" t="s">
        <v>3</v>
      </c>
      <c r="G13" s="26" t="s">
        <v>22</v>
      </c>
      <c r="H13" s="31">
        <f t="shared" si="0"/>
        <v>0.6615000000000001</v>
      </c>
      <c r="I13" s="19">
        <f t="shared" si="3"/>
        <v>0.028239130434782767</v>
      </c>
      <c r="J13" s="20">
        <f t="shared" si="1"/>
        <v>0.028239130434782767</v>
      </c>
      <c r="L13" s="36">
        <v>0.63</v>
      </c>
      <c r="M13" s="43">
        <v>95.73104604160503</v>
      </c>
      <c r="N13" s="33">
        <f t="shared" si="2"/>
        <v>0.9573104604160503</v>
      </c>
    </row>
    <row r="14" spans="1:14" ht="15">
      <c r="A14" s="11">
        <v>7</v>
      </c>
      <c r="B14" s="54"/>
      <c r="C14" s="27" t="s">
        <v>120</v>
      </c>
      <c r="D14" s="13" t="s">
        <v>23</v>
      </c>
      <c r="E14" s="10" t="s">
        <v>0</v>
      </c>
      <c r="F14" s="17" t="s">
        <v>3</v>
      </c>
      <c r="G14" s="27" t="s">
        <v>22</v>
      </c>
      <c r="H14" s="31">
        <f t="shared" si="0"/>
        <v>0.6615000000000001</v>
      </c>
      <c r="I14" s="19">
        <f t="shared" si="3"/>
        <v>0.23932608695652186</v>
      </c>
      <c r="J14" s="20">
        <f t="shared" si="1"/>
        <v>0.23932608695652186</v>
      </c>
      <c r="L14" s="36">
        <v>0.63</v>
      </c>
      <c r="M14" s="43">
        <v>63.820697361070025</v>
      </c>
      <c r="N14" s="33">
        <f t="shared" si="2"/>
        <v>0.6382069736107002</v>
      </c>
    </row>
    <row r="15" spans="1:14" ht="15">
      <c r="A15" s="11">
        <v>8</v>
      </c>
      <c r="B15" s="54" t="s">
        <v>28</v>
      </c>
      <c r="C15" s="27" t="s">
        <v>119</v>
      </c>
      <c r="D15" s="13" t="s">
        <v>23</v>
      </c>
      <c r="E15" s="10" t="s">
        <v>0</v>
      </c>
      <c r="F15" s="17" t="s">
        <v>3</v>
      </c>
      <c r="G15" s="27" t="s">
        <v>22</v>
      </c>
      <c r="H15" s="31">
        <f t="shared" si="0"/>
        <v>0.42000000000000004</v>
      </c>
      <c r="I15" s="19">
        <f t="shared" si="3"/>
        <v>0.0026086956521739757</v>
      </c>
      <c r="J15" s="20">
        <f t="shared" si="1"/>
        <v>0.0026086956521739757</v>
      </c>
      <c r="L15" s="36">
        <v>0.4</v>
      </c>
      <c r="M15" s="43">
        <v>99.37888198757763</v>
      </c>
      <c r="N15" s="33">
        <f t="shared" si="2"/>
        <v>0.9937888198757763</v>
      </c>
    </row>
    <row r="16" spans="1:14" ht="15">
      <c r="A16" s="11">
        <v>9</v>
      </c>
      <c r="B16" s="54"/>
      <c r="C16" s="27" t="s">
        <v>120</v>
      </c>
      <c r="D16" s="13" t="s">
        <v>23</v>
      </c>
      <c r="E16" s="10" t="s">
        <v>0</v>
      </c>
      <c r="F16" s="17" t="s">
        <v>3</v>
      </c>
      <c r="G16" s="27" t="s">
        <v>22</v>
      </c>
      <c r="H16" s="31">
        <f t="shared" si="0"/>
        <v>0.42000000000000004</v>
      </c>
      <c r="I16" s="19">
        <f t="shared" si="3"/>
        <v>0.14173913043478265</v>
      </c>
      <c r="J16" s="20">
        <f t="shared" si="1"/>
        <v>0.14173913043478265</v>
      </c>
      <c r="L16" s="36">
        <v>0.4</v>
      </c>
      <c r="M16" s="43">
        <v>66.25258799171841</v>
      </c>
      <c r="N16" s="33">
        <f t="shared" si="2"/>
        <v>0.6625258799171841</v>
      </c>
    </row>
    <row r="17" spans="1:14" ht="15">
      <c r="A17" s="11">
        <v>10</v>
      </c>
      <c r="B17" s="55" t="s">
        <v>29</v>
      </c>
      <c r="C17" s="27" t="s">
        <v>119</v>
      </c>
      <c r="D17" s="13" t="s">
        <v>23</v>
      </c>
      <c r="E17" s="10" t="s">
        <v>0</v>
      </c>
      <c r="F17" s="17" t="s">
        <v>3</v>
      </c>
      <c r="G17" s="27" t="s">
        <v>22</v>
      </c>
      <c r="H17" s="31">
        <f t="shared" si="0"/>
        <v>0.336</v>
      </c>
      <c r="I17" s="19">
        <f t="shared" si="3"/>
        <v>0.1468695652173913</v>
      </c>
      <c r="J17" s="20">
        <f t="shared" si="1"/>
        <v>0.1468695652173913</v>
      </c>
      <c r="L17" s="36">
        <v>0.32</v>
      </c>
      <c r="M17" s="43">
        <v>56.2888198757764</v>
      </c>
      <c r="N17" s="33">
        <f t="shared" si="2"/>
        <v>0.562888198757764</v>
      </c>
    </row>
    <row r="18" spans="1:14" ht="15">
      <c r="A18" s="11">
        <v>11</v>
      </c>
      <c r="B18" s="55" t="s">
        <v>30</v>
      </c>
      <c r="C18" s="26" t="s">
        <v>119</v>
      </c>
      <c r="D18" s="13" t="s">
        <v>23</v>
      </c>
      <c r="E18" s="10" t="s">
        <v>0</v>
      </c>
      <c r="F18" s="17" t="s">
        <v>3</v>
      </c>
      <c r="G18" s="26" t="s">
        <v>22</v>
      </c>
      <c r="H18" s="31">
        <f t="shared" si="0"/>
        <v>0.336</v>
      </c>
      <c r="I18" s="19">
        <f t="shared" si="3"/>
        <v>0.11426086956521739</v>
      </c>
      <c r="J18" s="20">
        <f t="shared" si="1"/>
        <v>0.11426086956521739</v>
      </c>
      <c r="L18" s="36">
        <v>0.32</v>
      </c>
      <c r="M18" s="43">
        <v>65.99378881987577</v>
      </c>
      <c r="N18" s="33">
        <f t="shared" si="2"/>
        <v>0.6599378881987578</v>
      </c>
    </row>
    <row r="19" spans="1:14" ht="15">
      <c r="A19" s="11">
        <v>12</v>
      </c>
      <c r="B19" s="55" t="s">
        <v>31</v>
      </c>
      <c r="C19" s="26" t="s">
        <v>119</v>
      </c>
      <c r="D19" s="13" t="s">
        <v>23</v>
      </c>
      <c r="E19" s="10" t="s">
        <v>0</v>
      </c>
      <c r="F19" s="17" t="s">
        <v>3</v>
      </c>
      <c r="G19" s="26" t="s">
        <v>22</v>
      </c>
      <c r="H19" s="31">
        <f t="shared" si="0"/>
        <v>0.168</v>
      </c>
      <c r="I19" s="19">
        <f t="shared" si="3"/>
        <v>0.11582608695652175</v>
      </c>
      <c r="J19" s="20">
        <f t="shared" si="1"/>
        <v>0.11582608695652175</v>
      </c>
      <c r="L19" s="36">
        <v>0.16</v>
      </c>
      <c r="M19" s="43">
        <v>31.05590062111801</v>
      </c>
      <c r="N19" s="33">
        <f t="shared" si="2"/>
        <v>0.3105590062111801</v>
      </c>
    </row>
    <row r="20" spans="1:14" ht="15">
      <c r="A20" s="11">
        <v>13</v>
      </c>
      <c r="B20" s="53" t="s">
        <v>32</v>
      </c>
      <c r="C20" s="26" t="s">
        <v>119</v>
      </c>
      <c r="D20" s="13" t="s">
        <v>23</v>
      </c>
      <c r="E20" s="10" t="s">
        <v>0</v>
      </c>
      <c r="F20" s="17" t="s">
        <v>3</v>
      </c>
      <c r="G20" s="26" t="s">
        <v>22</v>
      </c>
      <c r="H20" s="31">
        <f t="shared" si="0"/>
        <v>0.2625</v>
      </c>
      <c r="I20" s="19">
        <f t="shared" si="3"/>
        <v>0.002934782608695674</v>
      </c>
      <c r="J20" s="20">
        <f t="shared" si="1"/>
        <v>0.002934782608695674</v>
      </c>
      <c r="L20" s="36">
        <v>0.25</v>
      </c>
      <c r="M20" s="43">
        <v>98.88198757763975</v>
      </c>
      <c r="N20" s="33">
        <f t="shared" si="2"/>
        <v>0.9888198757763975</v>
      </c>
    </row>
    <row r="21" spans="1:14" ht="15">
      <c r="A21" s="11">
        <v>14</v>
      </c>
      <c r="B21" s="53"/>
      <c r="C21" s="27" t="s">
        <v>120</v>
      </c>
      <c r="D21" s="13" t="s">
        <v>23</v>
      </c>
      <c r="E21" s="10" t="s">
        <v>0</v>
      </c>
      <c r="F21" s="17" t="s">
        <v>3</v>
      </c>
      <c r="G21" s="27" t="s">
        <v>22</v>
      </c>
      <c r="H21" s="31">
        <f t="shared" si="0"/>
        <v>0.2625</v>
      </c>
      <c r="I21" s="19">
        <f t="shared" si="3"/>
        <v>0.08945652173913046</v>
      </c>
      <c r="J21" s="20">
        <f t="shared" si="1"/>
        <v>0.08945652173913046</v>
      </c>
      <c r="L21" s="36">
        <v>0.25</v>
      </c>
      <c r="M21" s="43">
        <v>65.92132505175982</v>
      </c>
      <c r="N21" s="33">
        <f t="shared" si="2"/>
        <v>0.6592132505175983</v>
      </c>
    </row>
    <row r="22" spans="1:14" ht="15">
      <c r="A22" s="11">
        <v>15</v>
      </c>
      <c r="B22" s="55" t="s">
        <v>33</v>
      </c>
      <c r="C22" s="26" t="s">
        <v>121</v>
      </c>
      <c r="D22" s="13" t="s">
        <v>23</v>
      </c>
      <c r="E22" s="10" t="s">
        <v>0</v>
      </c>
      <c r="F22" s="17" t="s">
        <v>3</v>
      </c>
      <c r="G22" s="26" t="s">
        <v>22</v>
      </c>
      <c r="H22" s="31">
        <f t="shared" si="0"/>
        <v>0.5880000000000001</v>
      </c>
      <c r="I22" s="19">
        <f t="shared" si="3"/>
        <v>0.28147826086956534</v>
      </c>
      <c r="J22" s="20">
        <f t="shared" si="1"/>
        <v>0.28147826086956534</v>
      </c>
      <c r="L22" s="36">
        <v>0.56</v>
      </c>
      <c r="M22" s="43">
        <v>52.12954747116236</v>
      </c>
      <c r="N22" s="33">
        <f t="shared" si="2"/>
        <v>0.5212954747116236</v>
      </c>
    </row>
    <row r="23" spans="1:14" ht="15">
      <c r="A23" s="11">
        <v>16</v>
      </c>
      <c r="B23" s="55" t="s">
        <v>34</v>
      </c>
      <c r="C23" s="26" t="s">
        <v>119</v>
      </c>
      <c r="D23" s="13" t="s">
        <v>23</v>
      </c>
      <c r="E23" s="10" t="s">
        <v>0</v>
      </c>
      <c r="F23" s="17" t="s">
        <v>3</v>
      </c>
      <c r="G23" s="26" t="s">
        <v>22</v>
      </c>
      <c r="H23" s="31">
        <f t="shared" si="0"/>
        <v>0.5880000000000001</v>
      </c>
      <c r="I23" s="19">
        <f t="shared" si="3"/>
        <v>0.5358260869565218</v>
      </c>
      <c r="J23" s="20">
        <f t="shared" si="1"/>
        <v>0.5358260869565218</v>
      </c>
      <c r="L23" s="36">
        <v>0.56</v>
      </c>
      <c r="M23" s="43">
        <v>8.873114463176574</v>
      </c>
      <c r="N23" s="33">
        <f t="shared" si="2"/>
        <v>0.08873114463176573</v>
      </c>
    </row>
    <row r="24" spans="1:14" ht="15">
      <c r="A24" s="11">
        <v>17</v>
      </c>
      <c r="B24" s="53" t="s">
        <v>35</v>
      </c>
      <c r="C24" s="26" t="s">
        <v>119</v>
      </c>
      <c r="D24" s="13" t="s">
        <v>23</v>
      </c>
      <c r="E24" s="10" t="s">
        <v>0</v>
      </c>
      <c r="F24" s="17" t="s">
        <v>3</v>
      </c>
      <c r="G24" s="26" t="s">
        <v>22</v>
      </c>
      <c r="H24" s="31">
        <f t="shared" si="0"/>
        <v>0.6615000000000001</v>
      </c>
      <c r="I24" s="19">
        <f t="shared" si="3"/>
        <v>0.20432608695652182</v>
      </c>
      <c r="J24" s="20">
        <f t="shared" si="1"/>
        <v>0.20432608695652182</v>
      </c>
      <c r="L24" s="36">
        <v>0.63</v>
      </c>
      <c r="M24" s="43">
        <v>69.11170265207531</v>
      </c>
      <c r="N24" s="33">
        <f t="shared" si="2"/>
        <v>0.6911170265207531</v>
      </c>
    </row>
    <row r="25" spans="1:14" ht="15">
      <c r="A25" s="11">
        <v>18</v>
      </c>
      <c r="B25" s="53"/>
      <c r="C25" s="26" t="s">
        <v>120</v>
      </c>
      <c r="D25" s="13" t="s">
        <v>23</v>
      </c>
      <c r="E25" s="10" t="s">
        <v>0</v>
      </c>
      <c r="F25" s="17" t="s">
        <v>3</v>
      </c>
      <c r="G25" s="26" t="s">
        <v>22</v>
      </c>
      <c r="H25" s="31">
        <f t="shared" si="0"/>
        <v>0.6615000000000001</v>
      </c>
      <c r="I25" s="19">
        <f t="shared" si="3"/>
        <v>0.35671739130434793</v>
      </c>
      <c r="J25" s="20">
        <f t="shared" si="1"/>
        <v>0.35671739130434793</v>
      </c>
      <c r="L25" s="36">
        <v>0.63</v>
      </c>
      <c r="M25" s="43">
        <v>46.07446843471687</v>
      </c>
      <c r="N25" s="33">
        <f t="shared" si="2"/>
        <v>0.4607446843471687</v>
      </c>
    </row>
    <row r="26" spans="1:14" ht="15">
      <c r="A26" s="11">
        <v>19</v>
      </c>
      <c r="B26" s="54" t="s">
        <v>36</v>
      </c>
      <c r="C26" s="26" t="s">
        <v>119</v>
      </c>
      <c r="D26" s="13" t="s">
        <v>23</v>
      </c>
      <c r="E26" s="10" t="s">
        <v>0</v>
      </c>
      <c r="F26" s="17" t="s">
        <v>3</v>
      </c>
      <c r="G26" s="26" t="s">
        <v>22</v>
      </c>
      <c r="H26" s="31">
        <f t="shared" si="0"/>
        <v>0.336</v>
      </c>
      <c r="I26" s="19">
        <f t="shared" si="3"/>
        <v>0.0451304347826087</v>
      </c>
      <c r="J26" s="20">
        <f t="shared" si="1"/>
        <v>0.0451304347826087</v>
      </c>
      <c r="L26" s="36">
        <v>0.32</v>
      </c>
      <c r="M26" s="43">
        <v>86.56832298136646</v>
      </c>
      <c r="N26" s="33">
        <f t="shared" si="2"/>
        <v>0.8656832298136646</v>
      </c>
    </row>
    <row r="27" spans="1:14" ht="15">
      <c r="A27" s="11">
        <v>20</v>
      </c>
      <c r="B27" s="54"/>
      <c r="C27" s="26" t="s">
        <v>120</v>
      </c>
      <c r="D27" s="13" t="s">
        <v>23</v>
      </c>
      <c r="E27" s="10" t="s">
        <v>0</v>
      </c>
      <c r="F27" s="17" t="s">
        <v>3</v>
      </c>
      <c r="G27" s="26" t="s">
        <v>22</v>
      </c>
      <c r="H27" s="31">
        <f t="shared" si="0"/>
        <v>0.42000000000000004</v>
      </c>
      <c r="I27" s="19">
        <f t="shared" si="3"/>
        <v>0.22608695652173919</v>
      </c>
      <c r="J27" s="20">
        <f t="shared" si="1"/>
        <v>0.22608695652173919</v>
      </c>
      <c r="L27" s="36">
        <v>0.4</v>
      </c>
      <c r="M27" s="43">
        <v>46.16977225672877</v>
      </c>
      <c r="N27" s="33">
        <f t="shared" si="2"/>
        <v>0.4616977225672877</v>
      </c>
    </row>
    <row r="28" spans="1:14" ht="15">
      <c r="A28" s="11">
        <v>21</v>
      </c>
      <c r="B28" s="55" t="s">
        <v>37</v>
      </c>
      <c r="C28" s="26" t="s">
        <v>119</v>
      </c>
      <c r="D28" s="13" t="s">
        <v>23</v>
      </c>
      <c r="E28" s="10" t="s">
        <v>0</v>
      </c>
      <c r="F28" s="17" t="s">
        <v>3</v>
      </c>
      <c r="G28" s="26" t="s">
        <v>22</v>
      </c>
      <c r="H28" s="31">
        <f t="shared" si="0"/>
        <v>0.336</v>
      </c>
      <c r="I28" s="19">
        <f t="shared" si="3"/>
        <v>0.2533913043478261</v>
      </c>
      <c r="J28" s="20">
        <f t="shared" si="1"/>
        <v>0.2533913043478261</v>
      </c>
      <c r="L28" s="36">
        <v>0.32</v>
      </c>
      <c r="M28" s="43">
        <v>24.58592132505176</v>
      </c>
      <c r="N28" s="33">
        <f t="shared" si="2"/>
        <v>0.2458592132505176</v>
      </c>
    </row>
    <row r="29" spans="1:14" ht="15">
      <c r="A29" s="11">
        <v>22</v>
      </c>
      <c r="B29" s="53" t="s">
        <v>38</v>
      </c>
      <c r="C29" s="26" t="s">
        <v>119</v>
      </c>
      <c r="D29" s="13" t="s">
        <v>23</v>
      </c>
      <c r="E29" s="10" t="s">
        <v>0</v>
      </c>
      <c r="F29" s="17" t="s">
        <v>3</v>
      </c>
      <c r="G29" s="26" t="s">
        <v>22</v>
      </c>
      <c r="H29" s="31">
        <f t="shared" si="0"/>
        <v>0.10500000000000001</v>
      </c>
      <c r="I29" s="19">
        <f t="shared" si="3"/>
        <v>0.056086956521739145</v>
      </c>
      <c r="J29" s="20">
        <f t="shared" si="1"/>
        <v>0.056086956521739145</v>
      </c>
      <c r="L29" s="36">
        <v>0.1</v>
      </c>
      <c r="M29" s="43">
        <v>46.583850931677006</v>
      </c>
      <c r="N29" s="33">
        <f t="shared" si="2"/>
        <v>0.46583850931677007</v>
      </c>
    </row>
    <row r="30" spans="1:14" ht="15">
      <c r="A30" s="11">
        <v>23</v>
      </c>
      <c r="B30" s="53"/>
      <c r="C30" s="26" t="s">
        <v>120</v>
      </c>
      <c r="D30" s="13" t="s">
        <v>23</v>
      </c>
      <c r="E30" s="10" t="s">
        <v>0</v>
      </c>
      <c r="F30" s="17" t="s">
        <v>3</v>
      </c>
      <c r="G30" s="26" t="s">
        <v>22</v>
      </c>
      <c r="H30" s="31">
        <f t="shared" si="0"/>
        <v>0.10500000000000001</v>
      </c>
      <c r="I30" s="19">
        <f t="shared" si="3"/>
        <v>0.0723913043478261</v>
      </c>
      <c r="J30" s="20">
        <f t="shared" si="1"/>
        <v>0.0723913043478261</v>
      </c>
      <c r="L30" s="36">
        <v>0.1</v>
      </c>
      <c r="M30" s="43">
        <v>31.055900621118006</v>
      </c>
      <c r="N30" s="33">
        <f t="shared" si="2"/>
        <v>0.31055900621118004</v>
      </c>
    </row>
    <row r="31" spans="1:14" s="23" customFormat="1" ht="15">
      <c r="A31" s="11">
        <v>24</v>
      </c>
      <c r="B31" s="55" t="s">
        <v>39</v>
      </c>
      <c r="C31" s="26" t="s">
        <v>119</v>
      </c>
      <c r="D31" s="21" t="s">
        <v>23</v>
      </c>
      <c r="E31" s="22" t="s">
        <v>0</v>
      </c>
      <c r="F31" s="17" t="s">
        <v>3</v>
      </c>
      <c r="G31" s="26" t="s">
        <v>22</v>
      </c>
      <c r="H31" s="31">
        <f t="shared" si="0"/>
        <v>0.168</v>
      </c>
      <c r="I31" s="19">
        <f t="shared" si="3"/>
        <v>0.0027826086956521667</v>
      </c>
      <c r="J31" s="20">
        <f t="shared" si="1"/>
        <v>0.0027826086956521667</v>
      </c>
      <c r="L31" s="36">
        <v>0.16</v>
      </c>
      <c r="M31" s="43">
        <v>98.34368530020704</v>
      </c>
      <c r="N31" s="33">
        <f t="shared" si="2"/>
        <v>0.9834368530020704</v>
      </c>
    </row>
    <row r="32" spans="1:14" s="23" customFormat="1" ht="15">
      <c r="A32" s="11">
        <v>25</v>
      </c>
      <c r="B32" s="53" t="s">
        <v>40</v>
      </c>
      <c r="C32" s="26" t="s">
        <v>119</v>
      </c>
      <c r="D32" s="21" t="s">
        <v>23</v>
      </c>
      <c r="E32" s="22" t="s">
        <v>0</v>
      </c>
      <c r="F32" s="17" t="s">
        <v>3</v>
      </c>
      <c r="G32" s="26" t="s">
        <v>22</v>
      </c>
      <c r="H32" s="31">
        <f t="shared" si="0"/>
        <v>1.05</v>
      </c>
      <c r="I32" s="19">
        <f t="shared" si="3"/>
        <v>0.6043478260869566</v>
      </c>
      <c r="J32" s="20">
        <f t="shared" si="1"/>
        <v>0.6043478260869566</v>
      </c>
      <c r="L32" s="36">
        <v>1</v>
      </c>
      <c r="M32" s="43">
        <v>42.44306418219461</v>
      </c>
      <c r="N32" s="33">
        <f t="shared" si="2"/>
        <v>0.4244306418219461</v>
      </c>
    </row>
    <row r="33" spans="1:14" s="23" customFormat="1" ht="15">
      <c r="A33" s="11">
        <v>26</v>
      </c>
      <c r="B33" s="53"/>
      <c r="C33" s="28" t="s">
        <v>120</v>
      </c>
      <c r="D33" s="21" t="s">
        <v>23</v>
      </c>
      <c r="E33" s="22" t="s">
        <v>0</v>
      </c>
      <c r="F33" s="17" t="s">
        <v>3</v>
      </c>
      <c r="G33" s="28" t="s">
        <v>22</v>
      </c>
      <c r="H33" s="31">
        <f t="shared" si="0"/>
        <v>1.05</v>
      </c>
      <c r="I33" s="19">
        <f t="shared" si="3"/>
        <v>0.02826086956521756</v>
      </c>
      <c r="J33" s="20">
        <f t="shared" si="1"/>
        <v>0.02826086956521756</v>
      </c>
      <c r="L33" s="36">
        <v>1</v>
      </c>
      <c r="M33" s="43">
        <v>97.30848861283643</v>
      </c>
      <c r="N33" s="33">
        <f t="shared" si="2"/>
        <v>0.9730848861283643</v>
      </c>
    </row>
    <row r="34" spans="1:14" s="23" customFormat="1" ht="15">
      <c r="A34" s="11">
        <v>27</v>
      </c>
      <c r="B34" s="55" t="s">
        <v>41</v>
      </c>
      <c r="C34" s="28" t="s">
        <v>119</v>
      </c>
      <c r="D34" s="21" t="s">
        <v>23</v>
      </c>
      <c r="E34" s="22" t="s">
        <v>0</v>
      </c>
      <c r="F34" s="17" t="s">
        <v>3</v>
      </c>
      <c r="G34" s="28" t="s">
        <v>22</v>
      </c>
      <c r="H34" s="31">
        <f t="shared" si="0"/>
        <v>0.2625</v>
      </c>
      <c r="I34" s="19">
        <f t="shared" si="3"/>
        <v>0.10163043478260872</v>
      </c>
      <c r="J34" s="20">
        <f t="shared" si="1"/>
        <v>0.10163043478260872</v>
      </c>
      <c r="L34" s="36">
        <v>0.25</v>
      </c>
      <c r="M34" s="43">
        <v>61.28364389233953</v>
      </c>
      <c r="N34" s="33">
        <f t="shared" si="2"/>
        <v>0.6128364389233953</v>
      </c>
    </row>
    <row r="35" spans="1:14" s="23" customFormat="1" ht="15">
      <c r="A35" s="11">
        <v>28</v>
      </c>
      <c r="B35" s="55" t="s">
        <v>42</v>
      </c>
      <c r="C35" s="28" t="s">
        <v>119</v>
      </c>
      <c r="D35" s="21" t="s">
        <v>23</v>
      </c>
      <c r="E35" s="22" t="s">
        <v>0</v>
      </c>
      <c r="F35" s="17" t="s">
        <v>3</v>
      </c>
      <c r="G35" s="28" t="s">
        <v>22</v>
      </c>
      <c r="H35" s="31">
        <f t="shared" si="0"/>
        <v>0.2625</v>
      </c>
      <c r="I35" s="19">
        <f t="shared" si="3"/>
        <v>0.0798913043478261</v>
      </c>
      <c r="J35" s="20">
        <f t="shared" si="1"/>
        <v>0.0798913043478261</v>
      </c>
      <c r="L35" s="36">
        <v>0.25</v>
      </c>
      <c r="M35" s="43">
        <v>69.56521739130434</v>
      </c>
      <c r="N35" s="33">
        <f t="shared" si="2"/>
        <v>0.6956521739130435</v>
      </c>
    </row>
    <row r="36" spans="1:14" ht="15">
      <c r="A36" s="11">
        <v>29</v>
      </c>
      <c r="B36" s="55" t="s">
        <v>43</v>
      </c>
      <c r="C36" s="28" t="s">
        <v>119</v>
      </c>
      <c r="D36" s="13" t="s">
        <v>23</v>
      </c>
      <c r="E36" s="10" t="s">
        <v>0</v>
      </c>
      <c r="F36" s="17" t="s">
        <v>3</v>
      </c>
      <c r="G36" s="28" t="s">
        <v>22</v>
      </c>
      <c r="H36" s="31">
        <f t="shared" si="0"/>
        <v>0.168</v>
      </c>
      <c r="I36" s="19">
        <f t="shared" si="3"/>
        <v>0.008217391304347843</v>
      </c>
      <c r="J36" s="20">
        <f t="shared" si="1"/>
        <v>0.008217391304347843</v>
      </c>
      <c r="L36" s="36">
        <v>0.16</v>
      </c>
      <c r="M36" s="43">
        <v>95.1086956521739</v>
      </c>
      <c r="N36" s="33">
        <f t="shared" si="2"/>
        <v>0.951086956521739</v>
      </c>
    </row>
    <row r="37" spans="1:14" ht="15">
      <c r="A37" s="11">
        <v>30</v>
      </c>
      <c r="B37" s="55" t="s">
        <v>44</v>
      </c>
      <c r="C37" s="28" t="s">
        <v>119</v>
      </c>
      <c r="D37" s="13" t="s">
        <v>23</v>
      </c>
      <c r="E37" s="10" t="s">
        <v>0</v>
      </c>
      <c r="F37" s="17" t="s">
        <v>3</v>
      </c>
      <c r="G37" s="28" t="s">
        <v>22</v>
      </c>
      <c r="H37" s="31">
        <f t="shared" si="0"/>
        <v>0.2625</v>
      </c>
      <c r="I37" s="19">
        <f t="shared" si="3"/>
        <v>0.17771739130434783</v>
      </c>
      <c r="J37" s="20">
        <f t="shared" si="1"/>
        <v>0.17771739130434783</v>
      </c>
      <c r="L37" s="36">
        <v>0.25</v>
      </c>
      <c r="M37" s="43">
        <v>32.298136645962735</v>
      </c>
      <c r="N37" s="33">
        <f t="shared" si="2"/>
        <v>0.32298136645962733</v>
      </c>
    </row>
    <row r="38" spans="1:14" ht="15">
      <c r="A38" s="11">
        <v>31</v>
      </c>
      <c r="B38" s="55" t="s">
        <v>45</v>
      </c>
      <c r="C38" s="28" t="s">
        <v>119</v>
      </c>
      <c r="D38" s="13" t="s">
        <v>23</v>
      </c>
      <c r="E38" s="10" t="s">
        <v>0</v>
      </c>
      <c r="F38" s="17" t="s">
        <v>3</v>
      </c>
      <c r="G38" s="28" t="s">
        <v>22</v>
      </c>
      <c r="H38" s="31">
        <f t="shared" si="0"/>
        <v>0.2625</v>
      </c>
      <c r="I38" s="19">
        <f t="shared" si="3"/>
        <v>0.01467391304347826</v>
      </c>
      <c r="J38" s="20">
        <f t="shared" si="1"/>
        <v>0.01467391304347826</v>
      </c>
      <c r="L38" s="36">
        <v>0.25</v>
      </c>
      <c r="M38" s="43">
        <v>94.40993788819875</v>
      </c>
      <c r="N38" s="33">
        <f t="shared" si="2"/>
        <v>0.9440993788819876</v>
      </c>
    </row>
    <row r="39" spans="1:14" ht="15">
      <c r="A39" s="11">
        <v>32</v>
      </c>
      <c r="B39" s="55" t="s">
        <v>114</v>
      </c>
      <c r="C39" s="28" t="s">
        <v>119</v>
      </c>
      <c r="D39" s="13" t="s">
        <v>23</v>
      </c>
      <c r="E39" s="10" t="s">
        <v>0</v>
      </c>
      <c r="F39" s="17" t="s">
        <v>3</v>
      </c>
      <c r="G39" s="28" t="s">
        <v>22</v>
      </c>
      <c r="H39" s="31">
        <f t="shared" si="0"/>
        <v>0.2625</v>
      </c>
      <c r="I39" s="19">
        <f t="shared" si="3"/>
        <v>0.003804347826087018</v>
      </c>
      <c r="J39" s="20">
        <f t="shared" si="1"/>
        <v>0.003804347826087018</v>
      </c>
      <c r="L39" s="36">
        <v>0.25</v>
      </c>
      <c r="M39" s="43">
        <v>98.55072463768114</v>
      </c>
      <c r="N39" s="33">
        <f t="shared" si="2"/>
        <v>0.9855072463768114</v>
      </c>
    </row>
    <row r="40" spans="1:14" ht="15">
      <c r="A40" s="11">
        <v>33</v>
      </c>
      <c r="B40" s="56" t="s">
        <v>46</v>
      </c>
      <c r="C40" s="28" t="s">
        <v>119</v>
      </c>
      <c r="D40" s="13" t="s">
        <v>23</v>
      </c>
      <c r="E40" s="10" t="s">
        <v>0</v>
      </c>
      <c r="F40" s="17" t="s">
        <v>1</v>
      </c>
      <c r="G40" s="28" t="s">
        <v>106</v>
      </c>
      <c r="H40" s="31">
        <f t="shared" si="0"/>
        <v>0.42000000000000004</v>
      </c>
      <c r="I40" s="19">
        <f t="shared" si="3"/>
        <v>0.008043478260869596</v>
      </c>
      <c r="J40" s="20">
        <f t="shared" si="1"/>
        <v>0.008043478260869596</v>
      </c>
      <c r="L40" s="36">
        <v>0.4</v>
      </c>
      <c r="M40" s="43">
        <v>98.08488612836437</v>
      </c>
      <c r="N40" s="33">
        <f t="shared" si="2"/>
        <v>0.9808488612836438</v>
      </c>
    </row>
    <row r="41" spans="1:14" ht="15">
      <c r="A41" s="11">
        <v>34</v>
      </c>
      <c r="B41" s="57"/>
      <c r="C41" s="28" t="s">
        <v>120</v>
      </c>
      <c r="D41" s="13" t="s">
        <v>23</v>
      </c>
      <c r="E41" s="10" t="s">
        <v>0</v>
      </c>
      <c r="F41" s="17" t="s">
        <v>1</v>
      </c>
      <c r="G41" s="28" t="s">
        <v>106</v>
      </c>
      <c r="H41" s="31">
        <f t="shared" si="0"/>
        <v>0.42000000000000004</v>
      </c>
      <c r="I41" s="19">
        <f t="shared" si="3"/>
        <v>0.020000000000000073</v>
      </c>
      <c r="J41" s="20">
        <f t="shared" si="1"/>
        <v>0.020000000000000073</v>
      </c>
      <c r="L41" s="36">
        <v>0.4</v>
      </c>
      <c r="M41" s="43">
        <v>95.23809523809523</v>
      </c>
      <c r="N41" s="33">
        <f t="shared" si="2"/>
        <v>0.9523809523809522</v>
      </c>
    </row>
    <row r="42" spans="1:14" ht="15">
      <c r="A42" s="11">
        <v>35</v>
      </c>
      <c r="B42" s="56" t="s">
        <v>47</v>
      </c>
      <c r="C42" s="28" t="s">
        <v>119</v>
      </c>
      <c r="D42" s="13" t="s">
        <v>23</v>
      </c>
      <c r="E42" s="10" t="s">
        <v>0</v>
      </c>
      <c r="F42" s="17" t="s">
        <v>1</v>
      </c>
      <c r="G42" s="28" t="s">
        <v>106</v>
      </c>
      <c r="H42" s="31">
        <f t="shared" si="0"/>
        <v>0.42000000000000004</v>
      </c>
      <c r="I42" s="19">
        <f t="shared" si="3"/>
        <v>0.3678260869565218</v>
      </c>
      <c r="J42" s="20">
        <f t="shared" si="1"/>
        <v>0.3678260869565218</v>
      </c>
      <c r="L42" s="36">
        <v>0.4</v>
      </c>
      <c r="M42" s="43">
        <v>12.422360248447204</v>
      </c>
      <c r="N42" s="33">
        <f t="shared" si="2"/>
        <v>0.12422360248447203</v>
      </c>
    </row>
    <row r="43" spans="1:14" ht="15">
      <c r="A43" s="11">
        <v>36</v>
      </c>
      <c r="B43" s="57"/>
      <c r="C43" s="28" t="s">
        <v>120</v>
      </c>
      <c r="D43" s="13" t="s">
        <v>23</v>
      </c>
      <c r="E43" s="10" t="s">
        <v>0</v>
      </c>
      <c r="F43" s="17" t="s">
        <v>1</v>
      </c>
      <c r="G43" s="28" t="s">
        <v>106</v>
      </c>
      <c r="H43" s="31">
        <f t="shared" si="0"/>
        <v>0.42000000000000004</v>
      </c>
      <c r="I43" s="19">
        <f t="shared" si="3"/>
        <v>0.38521739130434784</v>
      </c>
      <c r="J43" s="20">
        <f t="shared" si="1"/>
        <v>0.38521739130434784</v>
      </c>
      <c r="L43" s="36">
        <v>0.4</v>
      </c>
      <c r="M43" s="43">
        <v>8.281573498964802</v>
      </c>
      <c r="N43" s="33">
        <f t="shared" si="2"/>
        <v>0.08281573498964802</v>
      </c>
    </row>
    <row r="44" spans="1:14" ht="15">
      <c r="A44" s="11">
        <v>37</v>
      </c>
      <c r="B44" s="56" t="s">
        <v>103</v>
      </c>
      <c r="C44" s="28" t="s">
        <v>119</v>
      </c>
      <c r="D44" s="13" t="s">
        <v>23</v>
      </c>
      <c r="E44" s="10" t="s">
        <v>0</v>
      </c>
      <c r="F44" s="17" t="s">
        <v>1</v>
      </c>
      <c r="G44" s="28" t="s">
        <v>106</v>
      </c>
      <c r="H44" s="31">
        <f t="shared" si="0"/>
        <v>0.42000000000000004</v>
      </c>
      <c r="I44" s="19">
        <f t="shared" si="3"/>
        <v>0.30913043478260877</v>
      </c>
      <c r="J44" s="20">
        <f t="shared" si="1"/>
        <v>0.30913043478260877</v>
      </c>
      <c r="L44" s="36">
        <v>0.4</v>
      </c>
      <c r="M44" s="43">
        <v>26.397515527950304</v>
      </c>
      <c r="N44" s="33">
        <f t="shared" si="2"/>
        <v>0.26397515527950305</v>
      </c>
    </row>
    <row r="45" spans="1:14" ht="15">
      <c r="A45" s="11">
        <v>38</v>
      </c>
      <c r="B45" s="57"/>
      <c r="C45" s="28" t="s">
        <v>120</v>
      </c>
      <c r="D45" s="13" t="s">
        <v>23</v>
      </c>
      <c r="E45" s="10" t="s">
        <v>0</v>
      </c>
      <c r="F45" s="17" t="s">
        <v>1</v>
      </c>
      <c r="G45" s="28" t="s">
        <v>106</v>
      </c>
      <c r="H45" s="31">
        <f t="shared" si="0"/>
        <v>0.42000000000000004</v>
      </c>
      <c r="I45" s="19">
        <f t="shared" si="3"/>
        <v>0.34608695652173915</v>
      </c>
      <c r="J45" s="20">
        <f t="shared" si="1"/>
        <v>0.34608695652173915</v>
      </c>
      <c r="L45" s="36">
        <v>0.4</v>
      </c>
      <c r="M45" s="43">
        <v>17.598343685300204</v>
      </c>
      <c r="N45" s="33">
        <f t="shared" si="2"/>
        <v>0.17598343685300205</v>
      </c>
    </row>
    <row r="46" spans="1:14" ht="15">
      <c r="A46" s="11">
        <v>39</v>
      </c>
      <c r="B46" s="58" t="s">
        <v>104</v>
      </c>
      <c r="C46" s="28" t="s">
        <v>119</v>
      </c>
      <c r="D46" s="13" t="s">
        <v>23</v>
      </c>
      <c r="E46" s="10" t="s">
        <v>0</v>
      </c>
      <c r="F46" s="17" t="s">
        <v>1</v>
      </c>
      <c r="G46" s="28" t="s">
        <v>22</v>
      </c>
      <c r="H46" s="31">
        <f t="shared" si="0"/>
        <v>0.2625</v>
      </c>
      <c r="I46" s="19">
        <f t="shared" si="3"/>
        <v>0.16684782608695653</v>
      </c>
      <c r="J46" s="20">
        <f t="shared" si="1"/>
        <v>0.16684782608695653</v>
      </c>
      <c r="L46" s="36">
        <v>0.25</v>
      </c>
      <c r="M46" s="43">
        <v>36.43892339544513</v>
      </c>
      <c r="N46" s="33">
        <f t="shared" si="2"/>
        <v>0.3643892339544513</v>
      </c>
    </row>
    <row r="47" spans="1:14" ht="15">
      <c r="A47" s="11">
        <v>40</v>
      </c>
      <c r="B47" s="58" t="s">
        <v>105</v>
      </c>
      <c r="C47" s="28" t="s">
        <v>119</v>
      </c>
      <c r="D47" s="13" t="s">
        <v>23</v>
      </c>
      <c r="E47" s="10" t="s">
        <v>0</v>
      </c>
      <c r="F47" s="17" t="s">
        <v>1</v>
      </c>
      <c r="G47" s="28" t="s">
        <v>22</v>
      </c>
      <c r="H47" s="31">
        <f t="shared" si="0"/>
        <v>0.336</v>
      </c>
      <c r="I47" s="19">
        <v>0.3</v>
      </c>
      <c r="J47" s="20">
        <f t="shared" si="1"/>
        <v>0.3</v>
      </c>
      <c r="L47" s="36">
        <v>0.32</v>
      </c>
      <c r="M47" s="43">
        <v>8.410973084886129</v>
      </c>
      <c r="N47" s="33">
        <f t="shared" si="2"/>
        <v>0.08410973084886128</v>
      </c>
    </row>
    <row r="48" spans="1:14" ht="15">
      <c r="A48" s="11">
        <v>41</v>
      </c>
      <c r="B48" s="59" t="s">
        <v>48</v>
      </c>
      <c r="C48" s="28" t="s">
        <v>119</v>
      </c>
      <c r="D48" s="13" t="s">
        <v>23</v>
      </c>
      <c r="E48" s="10" t="s">
        <v>0</v>
      </c>
      <c r="F48" s="17" t="s">
        <v>2</v>
      </c>
      <c r="G48" s="28" t="s">
        <v>106</v>
      </c>
      <c r="H48" s="31">
        <f t="shared" si="0"/>
        <v>0.42000000000000004</v>
      </c>
      <c r="I48" s="19">
        <f t="shared" si="3"/>
        <v>0.25695652173913053</v>
      </c>
      <c r="J48" s="20">
        <f t="shared" si="1"/>
        <v>0.25695652173913053</v>
      </c>
      <c r="L48" s="36">
        <v>0.4</v>
      </c>
      <c r="M48" s="43">
        <v>38.8198757763975</v>
      </c>
      <c r="N48" s="33">
        <f t="shared" si="2"/>
        <v>0.388198757763975</v>
      </c>
    </row>
    <row r="49" spans="1:14" ht="15">
      <c r="A49" s="11">
        <v>42</v>
      </c>
      <c r="B49" s="60" t="s">
        <v>122</v>
      </c>
      <c r="C49" s="28" t="s">
        <v>119</v>
      </c>
      <c r="D49" s="13" t="s">
        <v>23</v>
      </c>
      <c r="E49" s="10" t="s">
        <v>0</v>
      </c>
      <c r="F49" s="17" t="s">
        <v>2</v>
      </c>
      <c r="G49" s="28" t="s">
        <v>106</v>
      </c>
      <c r="H49" s="31">
        <f t="shared" si="0"/>
        <v>0.2625</v>
      </c>
      <c r="I49" s="19">
        <f t="shared" si="3"/>
        <v>0.09423913043478266</v>
      </c>
      <c r="J49" s="20">
        <f t="shared" si="1"/>
        <v>0.09423913043478266</v>
      </c>
      <c r="L49" s="36">
        <v>0.25</v>
      </c>
      <c r="M49" s="43">
        <v>64.09937888198756</v>
      </c>
      <c r="N49" s="33">
        <f t="shared" si="2"/>
        <v>0.6409937888198756</v>
      </c>
    </row>
    <row r="50" spans="1:14" ht="15">
      <c r="A50" s="11">
        <v>43</v>
      </c>
      <c r="B50" s="61"/>
      <c r="C50" s="28" t="s">
        <v>120</v>
      </c>
      <c r="D50" s="13" t="s">
        <v>23</v>
      </c>
      <c r="E50" s="10" t="s">
        <v>0</v>
      </c>
      <c r="F50" s="17" t="s">
        <v>2</v>
      </c>
      <c r="G50" s="28" t="s">
        <v>106</v>
      </c>
      <c r="H50" s="31">
        <f t="shared" si="0"/>
        <v>0.2625</v>
      </c>
      <c r="I50" s="19">
        <f t="shared" si="3"/>
        <v>0.15032608695652178</v>
      </c>
      <c r="J50" s="20">
        <f t="shared" si="1"/>
        <v>0.15032608695652178</v>
      </c>
      <c r="L50" s="36">
        <v>0.25</v>
      </c>
      <c r="M50" s="43">
        <v>42.73291925465838</v>
      </c>
      <c r="N50" s="33">
        <f t="shared" si="2"/>
        <v>0.42732919254658375</v>
      </c>
    </row>
    <row r="51" spans="1:14" ht="15">
      <c r="A51" s="11">
        <v>44</v>
      </c>
      <c r="B51" s="59" t="s">
        <v>49</v>
      </c>
      <c r="C51" s="26" t="s">
        <v>119</v>
      </c>
      <c r="D51" s="13" t="s">
        <v>23</v>
      </c>
      <c r="E51" s="10" t="s">
        <v>0</v>
      </c>
      <c r="F51" s="17" t="s">
        <v>2</v>
      </c>
      <c r="G51" s="26" t="s">
        <v>106</v>
      </c>
      <c r="H51" s="31">
        <f t="shared" si="0"/>
        <v>0.6615000000000001</v>
      </c>
      <c r="I51" s="19">
        <f t="shared" si="3"/>
        <v>0.285413043478261</v>
      </c>
      <c r="J51" s="20">
        <f t="shared" si="1"/>
        <v>0.285413043478261</v>
      </c>
      <c r="L51" s="36">
        <v>0.63</v>
      </c>
      <c r="M51" s="43">
        <v>56.853659338131365</v>
      </c>
      <c r="N51" s="33">
        <f t="shared" si="2"/>
        <v>0.5685365933813137</v>
      </c>
    </row>
    <row r="52" spans="1:14" ht="15">
      <c r="A52" s="11">
        <v>45</v>
      </c>
      <c r="B52" s="62" t="s">
        <v>123</v>
      </c>
      <c r="C52" s="26" t="s">
        <v>119</v>
      </c>
      <c r="D52" s="13" t="s">
        <v>23</v>
      </c>
      <c r="E52" s="10" t="s">
        <v>0</v>
      </c>
      <c r="F52" s="17" t="s">
        <v>2</v>
      </c>
      <c r="G52" s="26" t="s">
        <v>106</v>
      </c>
      <c r="H52" s="31">
        <f t="shared" si="0"/>
        <v>0.168</v>
      </c>
      <c r="I52" s="19">
        <f t="shared" si="3"/>
        <v>0.0049565217391304706</v>
      </c>
      <c r="J52" s="20">
        <f t="shared" si="1"/>
        <v>0.0049565217391304706</v>
      </c>
      <c r="L52" s="36">
        <v>0.16</v>
      </c>
      <c r="M52" s="43">
        <v>97.04968944099377</v>
      </c>
      <c r="N52" s="33">
        <f t="shared" si="2"/>
        <v>0.9704968944099377</v>
      </c>
    </row>
    <row r="53" spans="1:14" ht="15">
      <c r="A53" s="11">
        <v>46</v>
      </c>
      <c r="B53" s="59" t="s">
        <v>50</v>
      </c>
      <c r="C53" s="26" t="s">
        <v>119</v>
      </c>
      <c r="D53" s="13" t="s">
        <v>23</v>
      </c>
      <c r="E53" s="10" t="s">
        <v>0</v>
      </c>
      <c r="F53" s="17" t="s">
        <v>2</v>
      </c>
      <c r="G53" s="26" t="s">
        <v>106</v>
      </c>
      <c r="H53" s="31">
        <f t="shared" si="0"/>
        <v>0.2625</v>
      </c>
      <c r="I53" s="19">
        <f t="shared" si="3"/>
        <v>0.003804347826087018</v>
      </c>
      <c r="J53" s="20">
        <f t="shared" si="1"/>
        <v>0.003804347826087018</v>
      </c>
      <c r="L53" s="36">
        <v>0.25</v>
      </c>
      <c r="M53" s="43">
        <v>98.55072463768114</v>
      </c>
      <c r="N53" s="33">
        <f t="shared" si="2"/>
        <v>0.9855072463768114</v>
      </c>
    </row>
    <row r="54" spans="1:14" ht="15">
      <c r="A54" s="11">
        <v>47</v>
      </c>
      <c r="B54" s="59" t="s">
        <v>51</v>
      </c>
      <c r="C54" s="26" t="s">
        <v>119</v>
      </c>
      <c r="D54" s="13" t="s">
        <v>23</v>
      </c>
      <c r="E54" s="10" t="s">
        <v>0</v>
      </c>
      <c r="F54" s="17" t="s">
        <v>2</v>
      </c>
      <c r="G54" s="26" t="s">
        <v>106</v>
      </c>
      <c r="H54" s="31">
        <f t="shared" si="0"/>
        <v>0.2625</v>
      </c>
      <c r="I54" s="19">
        <f t="shared" si="3"/>
        <v>0.00706521739130439</v>
      </c>
      <c r="J54" s="20">
        <f t="shared" si="1"/>
        <v>0.00706521739130439</v>
      </c>
      <c r="L54" s="36">
        <v>0.25</v>
      </c>
      <c r="M54" s="43">
        <v>97.30848861283643</v>
      </c>
      <c r="N54" s="33">
        <f t="shared" si="2"/>
        <v>0.9730848861283643</v>
      </c>
    </row>
    <row r="55" spans="1:14" ht="15">
      <c r="A55" s="11">
        <v>48</v>
      </c>
      <c r="B55" s="59" t="s">
        <v>52</v>
      </c>
      <c r="C55" s="26" t="s">
        <v>119</v>
      </c>
      <c r="D55" s="13" t="s">
        <v>23</v>
      </c>
      <c r="E55" s="10" t="s">
        <v>0</v>
      </c>
      <c r="F55" s="17" t="s">
        <v>2</v>
      </c>
      <c r="G55" s="26" t="s">
        <v>106</v>
      </c>
      <c r="H55" s="31">
        <f t="shared" si="0"/>
        <v>0.42000000000000004</v>
      </c>
      <c r="I55" s="19">
        <f t="shared" si="3"/>
        <v>0.013478260869565273</v>
      </c>
      <c r="J55" s="20">
        <f t="shared" si="1"/>
        <v>0.013478260869565273</v>
      </c>
      <c r="L55" s="36">
        <v>0.4</v>
      </c>
      <c r="M55" s="43">
        <v>96.79089026915112</v>
      </c>
      <c r="N55" s="33">
        <f t="shared" si="2"/>
        <v>0.9679089026915112</v>
      </c>
    </row>
    <row r="56" spans="1:14" ht="15">
      <c r="A56" s="11">
        <v>49</v>
      </c>
      <c r="B56" s="59" t="s">
        <v>53</v>
      </c>
      <c r="C56" s="27" t="s">
        <v>119</v>
      </c>
      <c r="D56" s="13" t="s">
        <v>23</v>
      </c>
      <c r="E56" s="10" t="s">
        <v>0</v>
      </c>
      <c r="F56" s="17" t="s">
        <v>2</v>
      </c>
      <c r="G56" s="27" t="s">
        <v>106</v>
      </c>
      <c r="H56" s="31">
        <f t="shared" si="0"/>
        <v>0.2625</v>
      </c>
      <c r="I56" s="19">
        <f t="shared" si="3"/>
        <v>0.010326086956521763</v>
      </c>
      <c r="J56" s="20">
        <f t="shared" si="1"/>
        <v>0.010326086956521763</v>
      </c>
      <c r="L56" s="36">
        <v>0.25</v>
      </c>
      <c r="M56" s="43">
        <v>96.06625258799171</v>
      </c>
      <c r="N56" s="33">
        <f t="shared" si="2"/>
        <v>0.9606625258799171</v>
      </c>
    </row>
    <row r="57" spans="1:14" ht="15">
      <c r="A57" s="11">
        <v>50</v>
      </c>
      <c r="B57" s="59" t="s">
        <v>54</v>
      </c>
      <c r="C57" s="27" t="s">
        <v>119</v>
      </c>
      <c r="D57" s="13" t="s">
        <v>23</v>
      </c>
      <c r="E57" s="10" t="s">
        <v>0</v>
      </c>
      <c r="F57" s="17" t="s">
        <v>2</v>
      </c>
      <c r="G57" s="27" t="s">
        <v>106</v>
      </c>
      <c r="H57" s="31">
        <f t="shared" si="0"/>
        <v>0.168</v>
      </c>
      <c r="I57" s="19">
        <f t="shared" si="3"/>
        <v>0.006043478260869567</v>
      </c>
      <c r="J57" s="20">
        <f t="shared" si="1"/>
        <v>0.006043478260869567</v>
      </c>
      <c r="L57" s="36">
        <v>0.16</v>
      </c>
      <c r="M57" s="43">
        <v>96.40269151138716</v>
      </c>
      <c r="N57" s="33">
        <f t="shared" si="2"/>
        <v>0.9640269151138716</v>
      </c>
    </row>
    <row r="58" spans="1:14" ht="15">
      <c r="A58" s="11">
        <v>51</v>
      </c>
      <c r="B58" s="59" t="s">
        <v>55</v>
      </c>
      <c r="C58" s="26" t="s">
        <v>119</v>
      </c>
      <c r="D58" s="13" t="s">
        <v>23</v>
      </c>
      <c r="E58" s="10" t="s">
        <v>0</v>
      </c>
      <c r="F58" s="17" t="s">
        <v>2</v>
      </c>
      <c r="G58" s="26" t="s">
        <v>106</v>
      </c>
      <c r="H58" s="31">
        <f t="shared" si="0"/>
        <v>0.168</v>
      </c>
      <c r="I58" s="19">
        <f t="shared" si="3"/>
        <v>0.03973913043478261</v>
      </c>
      <c r="J58" s="20">
        <f t="shared" si="1"/>
        <v>0.03973913043478261</v>
      </c>
      <c r="L58" s="36">
        <v>0.16</v>
      </c>
      <c r="M58" s="43">
        <v>76.34575569358178</v>
      </c>
      <c r="N58" s="33">
        <f t="shared" si="2"/>
        <v>0.7634575569358177</v>
      </c>
    </row>
    <row r="59" spans="1:14" ht="15">
      <c r="A59" s="11">
        <v>52</v>
      </c>
      <c r="B59" s="59" t="s">
        <v>56</v>
      </c>
      <c r="C59" s="26" t="s">
        <v>119</v>
      </c>
      <c r="D59" s="13" t="s">
        <v>23</v>
      </c>
      <c r="E59" s="10" t="s">
        <v>0</v>
      </c>
      <c r="F59" s="17" t="s">
        <v>2</v>
      </c>
      <c r="G59" s="26" t="s">
        <v>106</v>
      </c>
      <c r="H59" s="31">
        <f t="shared" si="0"/>
        <v>0.42000000000000004</v>
      </c>
      <c r="I59" s="19">
        <f t="shared" si="3"/>
        <v>-0.052826086956521634</v>
      </c>
      <c r="J59" s="20">
        <f t="shared" si="1"/>
        <v>-0.052826086956521634</v>
      </c>
      <c r="L59" s="36">
        <v>0.4</v>
      </c>
      <c r="M59" s="43">
        <v>112.57763975155277</v>
      </c>
      <c r="N59" s="33">
        <f t="shared" si="2"/>
        <v>1.1257763975155277</v>
      </c>
    </row>
    <row r="60" spans="1:14" ht="15">
      <c r="A60" s="11">
        <v>53</v>
      </c>
      <c r="B60" s="59" t="s">
        <v>57</v>
      </c>
      <c r="C60" s="26" t="s">
        <v>119</v>
      </c>
      <c r="D60" s="13" t="s">
        <v>23</v>
      </c>
      <c r="E60" s="10" t="s">
        <v>0</v>
      </c>
      <c r="F60" s="17" t="s">
        <v>2</v>
      </c>
      <c r="G60" s="26" t="s">
        <v>106</v>
      </c>
      <c r="H60" s="31">
        <f t="shared" si="0"/>
        <v>0.168</v>
      </c>
      <c r="I60" s="19">
        <f t="shared" si="3"/>
        <v>-0.003739130434782606</v>
      </c>
      <c r="J60" s="20">
        <f t="shared" si="1"/>
        <v>-0.003739130434782606</v>
      </c>
      <c r="L60" s="36">
        <v>0.16</v>
      </c>
      <c r="M60" s="43">
        <v>102.22567287784679</v>
      </c>
      <c r="N60" s="33">
        <f t="shared" si="2"/>
        <v>1.0222567287784678</v>
      </c>
    </row>
    <row r="61" spans="1:14" ht="15">
      <c r="A61" s="11">
        <v>54</v>
      </c>
      <c r="B61" s="59" t="s">
        <v>58</v>
      </c>
      <c r="C61" s="26" t="s">
        <v>119</v>
      </c>
      <c r="D61" s="13" t="s">
        <v>23</v>
      </c>
      <c r="E61" s="10" t="s">
        <v>0</v>
      </c>
      <c r="F61" s="17" t="s">
        <v>2</v>
      </c>
      <c r="G61" s="26" t="s">
        <v>106</v>
      </c>
      <c r="H61" s="31">
        <f t="shared" si="0"/>
        <v>0.2625</v>
      </c>
      <c r="I61" s="19">
        <f t="shared" si="3"/>
        <v>0.001630434782608714</v>
      </c>
      <c r="J61" s="20">
        <f t="shared" si="1"/>
        <v>0.001630434782608714</v>
      </c>
      <c r="L61" s="36">
        <v>0.25</v>
      </c>
      <c r="M61" s="43">
        <v>99.37888198757763</v>
      </c>
      <c r="N61" s="33">
        <f t="shared" si="2"/>
        <v>0.9937888198757763</v>
      </c>
    </row>
    <row r="62" spans="1:14" ht="15">
      <c r="A62" s="11">
        <v>55</v>
      </c>
      <c r="B62" s="59" t="s">
        <v>59</v>
      </c>
      <c r="C62" s="26" t="s">
        <v>119</v>
      </c>
      <c r="D62" s="13" t="s">
        <v>23</v>
      </c>
      <c r="E62" s="10" t="s">
        <v>0</v>
      </c>
      <c r="F62" s="17" t="s">
        <v>2</v>
      </c>
      <c r="G62" s="26" t="s">
        <v>106</v>
      </c>
      <c r="H62" s="31">
        <f t="shared" si="0"/>
        <v>0.2625</v>
      </c>
      <c r="I62" s="19">
        <f t="shared" si="3"/>
        <v>0.003804347826087018</v>
      </c>
      <c r="J62" s="20">
        <f t="shared" si="1"/>
        <v>0.003804347826087018</v>
      </c>
      <c r="L62" s="36">
        <v>0.25</v>
      </c>
      <c r="M62" s="43">
        <v>98.55072463768114</v>
      </c>
      <c r="N62" s="33">
        <f t="shared" si="2"/>
        <v>0.9855072463768114</v>
      </c>
    </row>
    <row r="63" spans="1:14" ht="15">
      <c r="A63" s="11">
        <v>56</v>
      </c>
      <c r="B63" s="59" t="s">
        <v>60</v>
      </c>
      <c r="C63" s="26" t="s">
        <v>119</v>
      </c>
      <c r="D63" s="13" t="s">
        <v>23</v>
      </c>
      <c r="E63" s="10" t="s">
        <v>0</v>
      </c>
      <c r="F63" s="17" t="s">
        <v>2</v>
      </c>
      <c r="G63" s="26" t="s">
        <v>106</v>
      </c>
      <c r="H63" s="31">
        <f t="shared" si="0"/>
        <v>0.42000000000000004</v>
      </c>
      <c r="I63" s="19">
        <f t="shared" si="3"/>
        <v>0.028695652173913122</v>
      </c>
      <c r="J63" s="20">
        <f t="shared" si="1"/>
        <v>0.028695652173913122</v>
      </c>
      <c r="L63" s="36">
        <v>0.4</v>
      </c>
      <c r="M63" s="43">
        <v>93.16770186335401</v>
      </c>
      <c r="N63" s="33">
        <f t="shared" si="2"/>
        <v>0.9316770186335401</v>
      </c>
    </row>
    <row r="64" spans="1:14" ht="15">
      <c r="A64" s="11">
        <v>57</v>
      </c>
      <c r="B64" s="59" t="s">
        <v>61</v>
      </c>
      <c r="C64" s="26" t="s">
        <v>119</v>
      </c>
      <c r="D64" s="13" t="s">
        <v>23</v>
      </c>
      <c r="E64" s="10" t="s">
        <v>0</v>
      </c>
      <c r="F64" s="17" t="s">
        <v>2</v>
      </c>
      <c r="G64" s="26" t="s">
        <v>106</v>
      </c>
      <c r="H64" s="31">
        <f t="shared" si="0"/>
        <v>0.2625</v>
      </c>
      <c r="I64" s="19">
        <v>0.05</v>
      </c>
      <c r="J64" s="20">
        <f t="shared" si="1"/>
        <v>0.05</v>
      </c>
      <c r="L64" s="36">
        <v>0.25</v>
      </c>
      <c r="M64" s="43">
        <v>60.04140786749481</v>
      </c>
      <c r="N64" s="33">
        <f t="shared" si="2"/>
        <v>0.6004140786749481</v>
      </c>
    </row>
    <row r="65" spans="1:14" ht="15">
      <c r="A65" s="11">
        <v>58</v>
      </c>
      <c r="B65" s="59" t="s">
        <v>62</v>
      </c>
      <c r="C65" s="26" t="s">
        <v>119</v>
      </c>
      <c r="D65" s="13" t="s">
        <v>23</v>
      </c>
      <c r="E65" s="10" t="s">
        <v>0</v>
      </c>
      <c r="F65" s="17" t="s">
        <v>2</v>
      </c>
      <c r="G65" s="26" t="s">
        <v>106</v>
      </c>
      <c r="H65" s="31">
        <f t="shared" si="0"/>
        <v>0.168</v>
      </c>
      <c r="I65" s="19">
        <f t="shared" si="3"/>
        <v>0.0016956521739130426</v>
      </c>
      <c r="J65" s="20">
        <f t="shared" si="1"/>
        <v>0.0016956521739130426</v>
      </c>
      <c r="L65" s="36">
        <v>0.16</v>
      </c>
      <c r="M65" s="43">
        <v>98.99068322981365</v>
      </c>
      <c r="N65" s="33">
        <f t="shared" si="2"/>
        <v>0.9899068322981366</v>
      </c>
    </row>
    <row r="66" spans="1:14" ht="15">
      <c r="A66" s="11">
        <v>59</v>
      </c>
      <c r="B66" s="59" t="s">
        <v>63</v>
      </c>
      <c r="C66" s="26" t="s">
        <v>119</v>
      </c>
      <c r="D66" s="13" t="s">
        <v>23</v>
      </c>
      <c r="E66" s="10" t="s">
        <v>0</v>
      </c>
      <c r="F66" s="17" t="s">
        <v>2</v>
      </c>
      <c r="G66" s="26" t="s">
        <v>106</v>
      </c>
      <c r="H66" s="31">
        <f t="shared" si="0"/>
        <v>0.168</v>
      </c>
      <c r="I66" s="19">
        <f t="shared" si="3"/>
        <v>0.017999999999999988</v>
      </c>
      <c r="J66" s="20">
        <f t="shared" si="1"/>
        <v>0.017999999999999988</v>
      </c>
      <c r="L66" s="36">
        <v>0.16</v>
      </c>
      <c r="M66" s="43">
        <v>89.28571428571429</v>
      </c>
      <c r="N66" s="33">
        <f t="shared" si="2"/>
        <v>0.8928571428571429</v>
      </c>
    </row>
    <row r="67" spans="1:14" ht="15">
      <c r="A67" s="11">
        <v>60</v>
      </c>
      <c r="B67" s="59" t="s">
        <v>64</v>
      </c>
      <c r="C67" s="26" t="s">
        <v>119</v>
      </c>
      <c r="D67" s="13" t="s">
        <v>23</v>
      </c>
      <c r="E67" s="10" t="s">
        <v>0</v>
      </c>
      <c r="F67" s="17" t="s">
        <v>2</v>
      </c>
      <c r="G67" s="26" t="s">
        <v>106</v>
      </c>
      <c r="H67" s="31">
        <f t="shared" si="0"/>
        <v>0.2625</v>
      </c>
      <c r="I67" s="19">
        <f t="shared" si="3"/>
        <v>0.012500000000000039</v>
      </c>
      <c r="J67" s="20">
        <f t="shared" si="1"/>
        <v>0.012500000000000039</v>
      </c>
      <c r="L67" s="36">
        <v>0.25</v>
      </c>
      <c r="M67" s="43">
        <v>95.23809523809523</v>
      </c>
      <c r="N67" s="33">
        <f t="shared" si="2"/>
        <v>0.9523809523809522</v>
      </c>
    </row>
    <row r="68" spans="1:14" ht="15">
      <c r="A68" s="11">
        <v>61</v>
      </c>
      <c r="B68" s="59" t="s">
        <v>65</v>
      </c>
      <c r="C68" s="26" t="s">
        <v>119</v>
      </c>
      <c r="D68" s="13" t="s">
        <v>23</v>
      </c>
      <c r="E68" s="10" t="s">
        <v>0</v>
      </c>
      <c r="F68" s="17" t="s">
        <v>2</v>
      </c>
      <c r="G68" s="26" t="s">
        <v>106</v>
      </c>
      <c r="H68" s="31">
        <f t="shared" si="0"/>
        <v>0.2625</v>
      </c>
      <c r="I68" s="19">
        <f t="shared" si="3"/>
        <v>0.24293478260869567</v>
      </c>
      <c r="J68" s="20">
        <f t="shared" si="1"/>
        <v>0.24293478260869567</v>
      </c>
      <c r="L68" s="36">
        <v>0.25</v>
      </c>
      <c r="M68" s="43">
        <v>7.453416149068322</v>
      </c>
      <c r="N68" s="33">
        <f t="shared" si="2"/>
        <v>0.07453416149068322</v>
      </c>
    </row>
    <row r="69" spans="1:14" ht="15">
      <c r="A69" s="11">
        <v>62</v>
      </c>
      <c r="B69" s="59" t="s">
        <v>66</v>
      </c>
      <c r="C69" s="26" t="s">
        <v>119</v>
      </c>
      <c r="D69" s="13" t="s">
        <v>23</v>
      </c>
      <c r="E69" s="10" t="s">
        <v>0</v>
      </c>
      <c r="F69" s="17" t="s">
        <v>2</v>
      </c>
      <c r="G69" s="26" t="s">
        <v>106</v>
      </c>
      <c r="H69" s="31">
        <f t="shared" si="0"/>
        <v>0.42000000000000004</v>
      </c>
      <c r="I69" s="19">
        <f t="shared" si="3"/>
        <v>0.07000000000000006</v>
      </c>
      <c r="J69" s="20">
        <f t="shared" si="1"/>
        <v>0.07000000000000006</v>
      </c>
      <c r="L69" s="36">
        <v>0.4</v>
      </c>
      <c r="M69" s="43">
        <v>83.33333333333331</v>
      </c>
      <c r="N69" s="33">
        <f t="shared" si="2"/>
        <v>0.8333333333333331</v>
      </c>
    </row>
    <row r="70" spans="1:14" ht="15">
      <c r="A70" s="11">
        <v>63</v>
      </c>
      <c r="B70" s="59" t="s">
        <v>67</v>
      </c>
      <c r="C70" s="26" t="s">
        <v>119</v>
      </c>
      <c r="D70" s="13" t="s">
        <v>23</v>
      </c>
      <c r="E70" s="10" t="s">
        <v>0</v>
      </c>
      <c r="F70" s="17" t="s">
        <v>2</v>
      </c>
      <c r="G70" s="26" t="s">
        <v>106</v>
      </c>
      <c r="H70" s="31">
        <f t="shared" si="0"/>
        <v>0.2625</v>
      </c>
      <c r="I70" s="19">
        <f t="shared" si="3"/>
        <v>0.001630434782608714</v>
      </c>
      <c r="J70" s="20">
        <f t="shared" si="1"/>
        <v>0.001630434782608714</v>
      </c>
      <c r="L70" s="36">
        <v>0.25</v>
      </c>
      <c r="M70" s="43">
        <v>99.37888198757763</v>
      </c>
      <c r="N70" s="33">
        <f t="shared" si="2"/>
        <v>0.9937888198757763</v>
      </c>
    </row>
    <row r="71" spans="1:14" ht="15">
      <c r="A71" s="11">
        <v>64</v>
      </c>
      <c r="B71" s="59" t="s">
        <v>68</v>
      </c>
      <c r="C71" s="27" t="s">
        <v>119</v>
      </c>
      <c r="D71" s="13" t="s">
        <v>23</v>
      </c>
      <c r="E71" s="10" t="s">
        <v>0</v>
      </c>
      <c r="F71" s="17" t="s">
        <v>2</v>
      </c>
      <c r="G71" s="27" t="s">
        <v>106</v>
      </c>
      <c r="H71" s="31">
        <f t="shared" si="0"/>
        <v>0.2625</v>
      </c>
      <c r="I71" s="19">
        <f t="shared" si="3"/>
        <v>0.002717391304347838</v>
      </c>
      <c r="J71" s="20">
        <f t="shared" si="1"/>
        <v>0.002717391304347838</v>
      </c>
      <c r="L71" s="36">
        <v>0.25</v>
      </c>
      <c r="M71" s="43">
        <v>98.96480331262939</v>
      </c>
      <c r="N71" s="33">
        <f t="shared" si="2"/>
        <v>0.9896480331262939</v>
      </c>
    </row>
    <row r="72" spans="1:14" ht="15">
      <c r="A72" s="11">
        <v>65</v>
      </c>
      <c r="B72" s="59" t="s">
        <v>69</v>
      </c>
      <c r="C72" s="27" t="s">
        <v>119</v>
      </c>
      <c r="D72" s="13" t="s">
        <v>23</v>
      </c>
      <c r="E72" s="10" t="s">
        <v>0</v>
      </c>
      <c r="F72" s="17" t="s">
        <v>2</v>
      </c>
      <c r="G72" s="27" t="s">
        <v>106</v>
      </c>
      <c r="H72" s="31">
        <f t="shared" si="0"/>
        <v>0.2625</v>
      </c>
      <c r="I72" s="19">
        <f t="shared" si="3"/>
        <v>0.012500000000000039</v>
      </c>
      <c r="J72" s="20">
        <f t="shared" si="1"/>
        <v>0.012500000000000039</v>
      </c>
      <c r="L72" s="36">
        <v>0.25</v>
      </c>
      <c r="M72" s="43">
        <v>95.23809523809523</v>
      </c>
      <c r="N72" s="33">
        <f t="shared" si="2"/>
        <v>0.9523809523809522</v>
      </c>
    </row>
    <row r="73" spans="1:14" ht="15">
      <c r="A73" s="11">
        <v>66</v>
      </c>
      <c r="B73" s="59" t="s">
        <v>70</v>
      </c>
      <c r="C73" s="26" t="s">
        <v>119</v>
      </c>
      <c r="D73" s="13" t="s">
        <v>23</v>
      </c>
      <c r="E73" s="10" t="s">
        <v>0</v>
      </c>
      <c r="F73" s="17" t="s">
        <v>2</v>
      </c>
      <c r="G73" s="26" t="s">
        <v>106</v>
      </c>
      <c r="H73" s="31">
        <f aca="true" t="shared" si="4" ref="H73:H96">1.05*L73</f>
        <v>0.168</v>
      </c>
      <c r="I73" s="19">
        <f t="shared" si="3"/>
        <v>0.0462608695652174</v>
      </c>
      <c r="J73" s="20">
        <f aca="true" t="shared" si="5" ref="J73:J128">I73</f>
        <v>0.0462608695652174</v>
      </c>
      <c r="L73" s="36">
        <v>0.16</v>
      </c>
      <c r="M73" s="43">
        <v>72.46376811594203</v>
      </c>
      <c r="N73" s="33">
        <f aca="true" t="shared" si="6" ref="N73:N136">M73/100</f>
        <v>0.7246376811594203</v>
      </c>
    </row>
    <row r="74" spans="1:14" ht="15">
      <c r="A74" s="11">
        <v>67</v>
      </c>
      <c r="B74" s="59" t="s">
        <v>71</v>
      </c>
      <c r="C74" s="26" t="s">
        <v>119</v>
      </c>
      <c r="D74" s="13" t="s">
        <v>23</v>
      </c>
      <c r="E74" s="10" t="s">
        <v>0</v>
      </c>
      <c r="F74" s="17" t="s">
        <v>2</v>
      </c>
      <c r="G74" s="26" t="s">
        <v>106</v>
      </c>
      <c r="H74" s="31">
        <f t="shared" si="4"/>
        <v>0.42000000000000004</v>
      </c>
      <c r="I74" s="19">
        <f aca="true" t="shared" si="7" ref="I74:I96">H74-H74*N74</f>
        <v>0.028695652173913122</v>
      </c>
      <c r="J74" s="20">
        <f t="shared" si="5"/>
        <v>0.028695652173913122</v>
      </c>
      <c r="L74" s="36">
        <v>0.4</v>
      </c>
      <c r="M74" s="43">
        <v>93.16770186335401</v>
      </c>
      <c r="N74" s="33">
        <f t="shared" si="6"/>
        <v>0.9316770186335401</v>
      </c>
    </row>
    <row r="75" spans="1:14" ht="15">
      <c r="A75" s="11">
        <v>68</v>
      </c>
      <c r="B75" s="59" t="s">
        <v>72</v>
      </c>
      <c r="C75" s="26" t="s">
        <v>119</v>
      </c>
      <c r="D75" s="13" t="s">
        <v>23</v>
      </c>
      <c r="E75" s="10" t="s">
        <v>0</v>
      </c>
      <c r="F75" s="17" t="s">
        <v>2</v>
      </c>
      <c r="G75" s="26" t="s">
        <v>106</v>
      </c>
      <c r="H75" s="31">
        <f t="shared" si="4"/>
        <v>0.10500000000000001</v>
      </c>
      <c r="I75" s="19">
        <f t="shared" si="7"/>
        <v>0.055000000000000014</v>
      </c>
      <c r="J75" s="20">
        <f t="shared" si="5"/>
        <v>0.055000000000000014</v>
      </c>
      <c r="L75" s="36">
        <v>0.1</v>
      </c>
      <c r="M75" s="43">
        <v>47.61904761904761</v>
      </c>
      <c r="N75" s="33">
        <f t="shared" si="6"/>
        <v>0.4761904761904761</v>
      </c>
    </row>
    <row r="76" spans="1:14" ht="15">
      <c r="A76" s="11">
        <v>69</v>
      </c>
      <c r="B76" s="59" t="s">
        <v>73</v>
      </c>
      <c r="C76" s="26" t="s">
        <v>119</v>
      </c>
      <c r="D76" s="13" t="s">
        <v>23</v>
      </c>
      <c r="E76" s="10" t="s">
        <v>0</v>
      </c>
      <c r="F76" s="17" t="s">
        <v>2</v>
      </c>
      <c r="G76" s="26" t="s">
        <v>106</v>
      </c>
      <c r="H76" s="31">
        <f t="shared" si="4"/>
        <v>0.168</v>
      </c>
      <c r="I76" s="19">
        <f t="shared" si="7"/>
        <v>0.025608695652173913</v>
      </c>
      <c r="J76" s="20">
        <f t="shared" si="5"/>
        <v>0.025608695652173913</v>
      </c>
      <c r="L76" s="36">
        <v>0.16</v>
      </c>
      <c r="M76" s="43">
        <v>84.75672877846792</v>
      </c>
      <c r="N76" s="33">
        <f t="shared" si="6"/>
        <v>0.8475672877846792</v>
      </c>
    </row>
    <row r="77" spans="1:14" ht="15">
      <c r="A77" s="11">
        <v>70</v>
      </c>
      <c r="B77" s="59" t="s">
        <v>74</v>
      </c>
      <c r="C77" s="26" t="s">
        <v>119</v>
      </c>
      <c r="D77" s="13" t="s">
        <v>23</v>
      </c>
      <c r="E77" s="10" t="s">
        <v>0</v>
      </c>
      <c r="F77" s="17" t="s">
        <v>2</v>
      </c>
      <c r="G77" s="26" t="s">
        <v>106</v>
      </c>
      <c r="H77" s="31">
        <f t="shared" si="4"/>
        <v>0.2625</v>
      </c>
      <c r="I77" s="19">
        <f t="shared" si="7"/>
        <v>0.001630434782608714</v>
      </c>
      <c r="J77" s="20">
        <f t="shared" si="5"/>
        <v>0.001630434782608714</v>
      </c>
      <c r="L77" s="36">
        <v>0.25</v>
      </c>
      <c r="M77" s="43">
        <v>99.37888198757763</v>
      </c>
      <c r="N77" s="33">
        <f t="shared" si="6"/>
        <v>0.9937888198757763</v>
      </c>
    </row>
    <row r="78" spans="1:14" ht="15">
      <c r="A78" s="11">
        <v>71</v>
      </c>
      <c r="B78" s="59" t="s">
        <v>75</v>
      </c>
      <c r="C78" s="26" t="s">
        <v>119</v>
      </c>
      <c r="D78" s="13" t="s">
        <v>23</v>
      </c>
      <c r="E78" s="10" t="s">
        <v>0</v>
      </c>
      <c r="F78" s="17" t="s">
        <v>2</v>
      </c>
      <c r="G78" s="26" t="s">
        <v>106</v>
      </c>
      <c r="H78" s="31">
        <f t="shared" si="4"/>
        <v>0.42000000000000004</v>
      </c>
      <c r="I78" s="19">
        <f t="shared" si="7"/>
        <v>0.017826086956521825</v>
      </c>
      <c r="J78" s="20">
        <f t="shared" si="5"/>
        <v>0.017826086956521825</v>
      </c>
      <c r="L78" s="36">
        <v>0.4</v>
      </c>
      <c r="M78" s="43">
        <v>95.75569358178052</v>
      </c>
      <c r="N78" s="33">
        <f t="shared" si="6"/>
        <v>0.9575569358178052</v>
      </c>
    </row>
    <row r="79" spans="1:14" ht="15">
      <c r="A79" s="11">
        <v>72</v>
      </c>
      <c r="B79" s="59" t="s">
        <v>76</v>
      </c>
      <c r="C79" s="26" t="s">
        <v>119</v>
      </c>
      <c r="D79" s="13" t="s">
        <v>23</v>
      </c>
      <c r="E79" s="10" t="s">
        <v>0</v>
      </c>
      <c r="F79" s="17" t="s">
        <v>2</v>
      </c>
      <c r="G79" s="26" t="s">
        <v>106</v>
      </c>
      <c r="H79" s="31">
        <f t="shared" si="4"/>
        <v>0.168</v>
      </c>
      <c r="I79" s="19">
        <f t="shared" si="7"/>
        <v>0.017999999999999988</v>
      </c>
      <c r="J79" s="20">
        <f t="shared" si="5"/>
        <v>0.017999999999999988</v>
      </c>
      <c r="L79" s="36">
        <v>0.16</v>
      </c>
      <c r="M79" s="43">
        <v>89.28571428571429</v>
      </c>
      <c r="N79" s="33">
        <f t="shared" si="6"/>
        <v>0.8928571428571429</v>
      </c>
    </row>
    <row r="80" spans="1:14" ht="15">
      <c r="A80" s="11">
        <v>73</v>
      </c>
      <c r="B80" s="59" t="s">
        <v>77</v>
      </c>
      <c r="C80" s="26" t="s">
        <v>119</v>
      </c>
      <c r="D80" s="13" t="s">
        <v>23</v>
      </c>
      <c r="E80" s="10" t="s">
        <v>0</v>
      </c>
      <c r="F80" s="17" t="s">
        <v>2</v>
      </c>
      <c r="G80" s="26" t="s">
        <v>106</v>
      </c>
      <c r="H80" s="31">
        <f t="shared" si="4"/>
        <v>0.2625</v>
      </c>
      <c r="I80" s="19">
        <f t="shared" si="7"/>
        <v>0.26032608695652176</v>
      </c>
      <c r="J80" s="20">
        <f t="shared" si="5"/>
        <v>0.26032608695652176</v>
      </c>
      <c r="L80" s="36">
        <v>0.25</v>
      </c>
      <c r="M80" s="43">
        <v>0.8281573498964803</v>
      </c>
      <c r="N80" s="33">
        <f t="shared" si="6"/>
        <v>0.008281573498964802</v>
      </c>
    </row>
    <row r="81" spans="1:14" ht="15">
      <c r="A81" s="11">
        <v>74</v>
      </c>
      <c r="B81" s="59" t="s">
        <v>78</v>
      </c>
      <c r="C81" s="26" t="s">
        <v>119</v>
      </c>
      <c r="D81" s="13" t="s">
        <v>23</v>
      </c>
      <c r="E81" s="10" t="s">
        <v>0</v>
      </c>
      <c r="F81" s="17" t="s">
        <v>2</v>
      </c>
      <c r="G81" s="26" t="s">
        <v>106</v>
      </c>
      <c r="H81" s="31">
        <f t="shared" si="4"/>
        <v>0.6615000000000001</v>
      </c>
      <c r="I81" s="19">
        <f t="shared" si="7"/>
        <v>0.009326086956521928</v>
      </c>
      <c r="J81" s="20">
        <f t="shared" si="5"/>
        <v>0.009326086956521928</v>
      </c>
      <c r="L81" s="36">
        <v>0.63</v>
      </c>
      <c r="M81" s="43">
        <v>98.59016070196192</v>
      </c>
      <c r="N81" s="33">
        <f t="shared" si="6"/>
        <v>0.9859016070196192</v>
      </c>
    </row>
    <row r="82" spans="1:14" ht="15">
      <c r="A82" s="11">
        <v>75</v>
      </c>
      <c r="B82" s="59" t="s">
        <v>79</v>
      </c>
      <c r="C82" s="26" t="s">
        <v>119</v>
      </c>
      <c r="D82" s="13" t="s">
        <v>23</v>
      </c>
      <c r="E82" s="10" t="s">
        <v>0</v>
      </c>
      <c r="F82" s="17" t="s">
        <v>2</v>
      </c>
      <c r="G82" s="26" t="s">
        <v>106</v>
      </c>
      <c r="H82" s="31">
        <f t="shared" si="4"/>
        <v>0.10500000000000001</v>
      </c>
      <c r="I82" s="19">
        <f t="shared" si="7"/>
        <v>0.0071739130434782805</v>
      </c>
      <c r="J82" s="20">
        <f t="shared" si="5"/>
        <v>0.0071739130434782805</v>
      </c>
      <c r="L82" s="36">
        <v>0.1</v>
      </c>
      <c r="M82" s="43">
        <v>93.16770186335401</v>
      </c>
      <c r="N82" s="33">
        <f t="shared" si="6"/>
        <v>0.9316770186335401</v>
      </c>
    </row>
    <row r="83" spans="1:14" ht="15">
      <c r="A83" s="11">
        <v>76</v>
      </c>
      <c r="B83" s="59" t="s">
        <v>80</v>
      </c>
      <c r="C83" s="26" t="s">
        <v>119</v>
      </c>
      <c r="D83" s="13" t="s">
        <v>23</v>
      </c>
      <c r="E83" s="10" t="s">
        <v>0</v>
      </c>
      <c r="F83" s="17" t="s">
        <v>2</v>
      </c>
      <c r="G83" s="26" t="s">
        <v>106</v>
      </c>
      <c r="H83" s="31">
        <f t="shared" si="4"/>
        <v>0.6615000000000001</v>
      </c>
      <c r="I83" s="19">
        <f t="shared" si="7"/>
        <v>0.2582391304347827</v>
      </c>
      <c r="J83" s="20">
        <f t="shared" si="5"/>
        <v>0.2582391304347827</v>
      </c>
      <c r="L83" s="36">
        <v>0.63</v>
      </c>
      <c r="M83" s="43">
        <v>60.96158270071312</v>
      </c>
      <c r="N83" s="33">
        <f t="shared" si="6"/>
        <v>0.6096158270071312</v>
      </c>
    </row>
    <row r="84" spans="1:14" ht="15">
      <c r="A84" s="11">
        <v>77</v>
      </c>
      <c r="B84" s="59" t="s">
        <v>81</v>
      </c>
      <c r="C84" s="26" t="s">
        <v>119</v>
      </c>
      <c r="D84" s="13" t="s">
        <v>23</v>
      </c>
      <c r="E84" s="10" t="s">
        <v>0</v>
      </c>
      <c r="F84" s="17" t="s">
        <v>2</v>
      </c>
      <c r="G84" s="26" t="s">
        <v>106</v>
      </c>
      <c r="H84" s="31">
        <f t="shared" si="4"/>
        <v>0.168</v>
      </c>
      <c r="I84" s="19">
        <f t="shared" si="7"/>
        <v>0.009304347826086967</v>
      </c>
      <c r="J84" s="20">
        <f t="shared" si="5"/>
        <v>0.009304347826086967</v>
      </c>
      <c r="L84" s="36">
        <v>0.16</v>
      </c>
      <c r="M84" s="43">
        <v>94.46169772256728</v>
      </c>
      <c r="N84" s="33">
        <f t="shared" si="6"/>
        <v>0.9446169772256728</v>
      </c>
    </row>
    <row r="85" spans="1:14" ht="15">
      <c r="A85" s="11">
        <v>78</v>
      </c>
      <c r="B85" s="60" t="s">
        <v>82</v>
      </c>
      <c r="C85" s="26" t="s">
        <v>119</v>
      </c>
      <c r="D85" s="13" t="s">
        <v>23</v>
      </c>
      <c r="E85" s="10" t="s">
        <v>0</v>
      </c>
      <c r="F85" s="17" t="s">
        <v>2</v>
      </c>
      <c r="G85" s="26" t="s">
        <v>106</v>
      </c>
      <c r="H85" s="31">
        <f t="shared" si="4"/>
        <v>0.42000000000000004</v>
      </c>
      <c r="I85" s="19">
        <f t="shared" si="7"/>
        <v>0.009130434782608776</v>
      </c>
      <c r="J85" s="20">
        <f t="shared" si="5"/>
        <v>0.009130434782608776</v>
      </c>
      <c r="L85" s="36">
        <v>0.4</v>
      </c>
      <c r="M85" s="43">
        <v>97.82608695652172</v>
      </c>
      <c r="N85" s="33">
        <f t="shared" si="6"/>
        <v>0.9782608695652172</v>
      </c>
    </row>
    <row r="86" spans="1:14" ht="15">
      <c r="A86" s="11">
        <v>79</v>
      </c>
      <c r="B86" s="61"/>
      <c r="C86" s="26" t="s">
        <v>120</v>
      </c>
      <c r="D86" s="13" t="s">
        <v>23</v>
      </c>
      <c r="E86" s="10" t="s">
        <v>0</v>
      </c>
      <c r="F86" s="17" t="s">
        <v>2</v>
      </c>
      <c r="G86" s="26" t="s">
        <v>106</v>
      </c>
      <c r="H86" s="31">
        <f t="shared" si="4"/>
        <v>0.42000000000000004</v>
      </c>
      <c r="I86" s="19">
        <f t="shared" si="7"/>
        <v>0.1460869565217392</v>
      </c>
      <c r="J86" s="20">
        <f t="shared" si="5"/>
        <v>0.1460869565217392</v>
      </c>
      <c r="L86" s="36">
        <v>0.4</v>
      </c>
      <c r="M86" s="43">
        <v>65.21739130434781</v>
      </c>
      <c r="N86" s="33">
        <f t="shared" si="6"/>
        <v>0.6521739130434782</v>
      </c>
    </row>
    <row r="87" spans="1:14" ht="15">
      <c r="A87" s="11">
        <v>80</v>
      </c>
      <c r="B87" s="59" t="s">
        <v>83</v>
      </c>
      <c r="C87" s="26" t="s">
        <v>119</v>
      </c>
      <c r="D87" s="13" t="s">
        <v>23</v>
      </c>
      <c r="E87" s="10" t="s">
        <v>0</v>
      </c>
      <c r="F87" s="17" t="s">
        <v>2</v>
      </c>
      <c r="G87" s="26" t="s">
        <v>106</v>
      </c>
      <c r="H87" s="31">
        <f t="shared" si="4"/>
        <v>0.10500000000000001</v>
      </c>
      <c r="I87" s="19">
        <f t="shared" si="7"/>
        <v>0.02021739130434784</v>
      </c>
      <c r="J87" s="20">
        <f t="shared" si="5"/>
        <v>0.02021739130434784</v>
      </c>
      <c r="L87" s="36">
        <v>0.1</v>
      </c>
      <c r="M87" s="43">
        <v>80.74534161490682</v>
      </c>
      <c r="N87" s="33">
        <f t="shared" si="6"/>
        <v>0.8074534161490682</v>
      </c>
    </row>
    <row r="88" spans="1:14" ht="15">
      <c r="A88" s="11">
        <v>81</v>
      </c>
      <c r="B88" s="59" t="s">
        <v>84</v>
      </c>
      <c r="C88" s="26" t="s">
        <v>119</v>
      </c>
      <c r="D88" s="13" t="s">
        <v>23</v>
      </c>
      <c r="E88" s="10" t="s">
        <v>0</v>
      </c>
      <c r="F88" s="17" t="s">
        <v>2</v>
      </c>
      <c r="G88" s="26" t="s">
        <v>106</v>
      </c>
      <c r="H88" s="31">
        <f t="shared" si="4"/>
        <v>0.2625</v>
      </c>
      <c r="I88" s="19">
        <f t="shared" si="7"/>
        <v>0.003804347826087018</v>
      </c>
      <c r="J88" s="20">
        <f t="shared" si="5"/>
        <v>0.003804347826087018</v>
      </c>
      <c r="L88" s="36">
        <v>0.25</v>
      </c>
      <c r="M88" s="43">
        <v>98.55072463768114</v>
      </c>
      <c r="N88" s="33">
        <f t="shared" si="6"/>
        <v>0.9855072463768114</v>
      </c>
    </row>
    <row r="89" spans="1:14" ht="15">
      <c r="A89" s="11">
        <v>82</v>
      </c>
      <c r="B89" s="59" t="s">
        <v>85</v>
      </c>
      <c r="C89" s="26" t="s">
        <v>119</v>
      </c>
      <c r="D89" s="13" t="s">
        <v>23</v>
      </c>
      <c r="E89" s="10" t="s">
        <v>0</v>
      </c>
      <c r="F89" s="17" t="s">
        <v>2</v>
      </c>
      <c r="G89" s="26" t="s">
        <v>106</v>
      </c>
      <c r="H89" s="31">
        <f t="shared" si="4"/>
        <v>0.2625</v>
      </c>
      <c r="I89" s="19">
        <f t="shared" si="7"/>
        <v>0.001630434782608714</v>
      </c>
      <c r="J89" s="20">
        <f t="shared" si="5"/>
        <v>0.001630434782608714</v>
      </c>
      <c r="L89" s="36">
        <v>0.25</v>
      </c>
      <c r="M89" s="43">
        <v>99.37888198757763</v>
      </c>
      <c r="N89" s="33">
        <f t="shared" si="6"/>
        <v>0.9937888198757763</v>
      </c>
    </row>
    <row r="90" spans="1:14" ht="15">
      <c r="A90" s="11">
        <v>83</v>
      </c>
      <c r="B90" s="59" t="s">
        <v>86</v>
      </c>
      <c r="C90" s="26" t="s">
        <v>120</v>
      </c>
      <c r="D90" s="13" t="s">
        <v>23</v>
      </c>
      <c r="E90" s="10" t="s">
        <v>0</v>
      </c>
      <c r="F90" s="17" t="s">
        <v>2</v>
      </c>
      <c r="G90" s="26" t="s">
        <v>106</v>
      </c>
      <c r="H90" s="31">
        <f t="shared" si="4"/>
        <v>0.2625</v>
      </c>
      <c r="I90" s="19">
        <f t="shared" si="7"/>
        <v>0.004891304347826142</v>
      </c>
      <c r="J90" s="20">
        <f t="shared" si="5"/>
        <v>0.004891304347826142</v>
      </c>
      <c r="L90" s="36">
        <v>0.25</v>
      </c>
      <c r="M90" s="43">
        <v>98.1366459627329</v>
      </c>
      <c r="N90" s="33">
        <f t="shared" si="6"/>
        <v>0.981366459627329</v>
      </c>
    </row>
    <row r="91" spans="1:14" ht="15">
      <c r="A91" s="11">
        <v>84</v>
      </c>
      <c r="B91" s="59" t="s">
        <v>87</v>
      </c>
      <c r="C91" s="26" t="s">
        <v>119</v>
      </c>
      <c r="D91" s="13" t="s">
        <v>23</v>
      </c>
      <c r="E91" s="10" t="s">
        <v>0</v>
      </c>
      <c r="F91" s="17" t="s">
        <v>2</v>
      </c>
      <c r="G91" s="26" t="s">
        <v>106</v>
      </c>
      <c r="H91" s="31">
        <f t="shared" si="4"/>
        <v>0.42000000000000004</v>
      </c>
      <c r="I91" s="19">
        <f t="shared" si="7"/>
        <v>0.017826086956521825</v>
      </c>
      <c r="J91" s="20">
        <f t="shared" si="5"/>
        <v>0.017826086956521825</v>
      </c>
      <c r="L91" s="36">
        <v>0.4</v>
      </c>
      <c r="M91" s="43">
        <v>95.75569358178052</v>
      </c>
      <c r="N91" s="33">
        <f t="shared" si="6"/>
        <v>0.9575569358178052</v>
      </c>
    </row>
    <row r="92" spans="1:14" ht="15">
      <c r="A92" s="11">
        <v>85</v>
      </c>
      <c r="B92" s="59" t="s">
        <v>88</v>
      </c>
      <c r="C92" s="26" t="s">
        <v>119</v>
      </c>
      <c r="D92" s="13" t="s">
        <v>23</v>
      </c>
      <c r="E92" s="10" t="s">
        <v>0</v>
      </c>
      <c r="F92" s="17" t="s">
        <v>2</v>
      </c>
      <c r="G92" s="26" t="s">
        <v>106</v>
      </c>
      <c r="H92" s="31">
        <f t="shared" si="4"/>
        <v>0.42000000000000004</v>
      </c>
      <c r="I92" s="19">
        <v>0.29</v>
      </c>
      <c r="J92" s="20">
        <f t="shared" si="5"/>
        <v>0.29</v>
      </c>
      <c r="L92" s="36">
        <v>0.4</v>
      </c>
      <c r="M92" s="43">
        <v>28.46790890269151</v>
      </c>
      <c r="N92" s="33">
        <f t="shared" si="6"/>
        <v>0.2846790890269151</v>
      </c>
    </row>
    <row r="93" spans="1:14" ht="15">
      <c r="A93" s="11">
        <v>86</v>
      </c>
      <c r="B93" s="59" t="s">
        <v>89</v>
      </c>
      <c r="C93" s="26" t="s">
        <v>119</v>
      </c>
      <c r="D93" s="13" t="s">
        <v>23</v>
      </c>
      <c r="E93" s="10" t="s">
        <v>0</v>
      </c>
      <c r="F93" s="17" t="s">
        <v>2</v>
      </c>
      <c r="G93" s="26" t="s">
        <v>106</v>
      </c>
      <c r="H93" s="31">
        <f t="shared" si="4"/>
        <v>0.2625</v>
      </c>
      <c r="I93" s="19">
        <f t="shared" si="7"/>
        <v>0.003804347826087018</v>
      </c>
      <c r="J93" s="20">
        <f t="shared" si="5"/>
        <v>0.003804347826087018</v>
      </c>
      <c r="L93" s="36">
        <v>0.25</v>
      </c>
      <c r="M93" s="43">
        <v>98.55072463768114</v>
      </c>
      <c r="N93" s="33">
        <f t="shared" si="6"/>
        <v>0.9855072463768114</v>
      </c>
    </row>
    <row r="94" spans="1:14" ht="15">
      <c r="A94" s="11">
        <v>87</v>
      </c>
      <c r="B94" s="59" t="s">
        <v>90</v>
      </c>
      <c r="C94" s="26" t="s">
        <v>119</v>
      </c>
      <c r="D94" s="13" t="s">
        <v>23</v>
      </c>
      <c r="E94" s="15" t="s">
        <v>0</v>
      </c>
      <c r="F94" s="17" t="s">
        <v>2</v>
      </c>
      <c r="G94" s="26" t="s">
        <v>106</v>
      </c>
      <c r="H94" s="31">
        <f t="shared" si="4"/>
        <v>0.2625</v>
      </c>
      <c r="I94" s="19">
        <f t="shared" si="7"/>
        <v>0.005978260869565266</v>
      </c>
      <c r="J94" s="20">
        <f t="shared" si="5"/>
        <v>0.005978260869565266</v>
      </c>
      <c r="L94" s="36">
        <v>0.25</v>
      </c>
      <c r="M94" s="43">
        <v>97.72256728778467</v>
      </c>
      <c r="N94" s="33">
        <f t="shared" si="6"/>
        <v>0.9772256728778467</v>
      </c>
    </row>
    <row r="95" spans="1:14" ht="15">
      <c r="A95" s="11">
        <v>88</v>
      </c>
      <c r="B95" s="59" t="s">
        <v>91</v>
      </c>
      <c r="C95" s="26" t="s">
        <v>119</v>
      </c>
      <c r="D95" s="13" t="s">
        <v>23</v>
      </c>
      <c r="E95" s="10" t="s">
        <v>0</v>
      </c>
      <c r="F95" s="17" t="s">
        <v>2</v>
      </c>
      <c r="G95" s="26" t="s">
        <v>106</v>
      </c>
      <c r="H95" s="31">
        <f t="shared" si="4"/>
        <v>0.168</v>
      </c>
      <c r="I95" s="19">
        <v>0.09</v>
      </c>
      <c r="J95" s="20">
        <f t="shared" si="5"/>
        <v>0.09</v>
      </c>
      <c r="L95" s="36">
        <v>0.16</v>
      </c>
      <c r="M95" s="43">
        <v>37.52587991718427</v>
      </c>
      <c r="N95" s="33">
        <f t="shared" si="6"/>
        <v>0.3752587991718427</v>
      </c>
    </row>
    <row r="96" spans="1:14" ht="15">
      <c r="A96" s="11">
        <v>89</v>
      </c>
      <c r="B96" s="59" t="s">
        <v>92</v>
      </c>
      <c r="C96" s="26" t="s">
        <v>119</v>
      </c>
      <c r="D96" s="13" t="s">
        <v>23</v>
      </c>
      <c r="E96" s="10" t="s">
        <v>0</v>
      </c>
      <c r="F96" s="17" t="s">
        <v>3</v>
      </c>
      <c r="G96" s="26" t="s">
        <v>106</v>
      </c>
      <c r="H96" s="31">
        <f t="shared" si="4"/>
        <v>0.42000000000000004</v>
      </c>
      <c r="I96" s="19">
        <f t="shared" si="7"/>
        <v>0.038478260869565295</v>
      </c>
      <c r="J96" s="20">
        <f t="shared" si="5"/>
        <v>0.038478260869565295</v>
      </c>
      <c r="L96" s="36">
        <v>0.4</v>
      </c>
      <c r="M96" s="43">
        <v>90.83850931677017</v>
      </c>
      <c r="N96" s="33">
        <f t="shared" si="6"/>
        <v>0.9083850931677017</v>
      </c>
    </row>
    <row r="97" spans="1:14" ht="15">
      <c r="A97" s="11">
        <v>90</v>
      </c>
      <c r="B97" s="59" t="s">
        <v>93</v>
      </c>
      <c r="C97" s="26" t="s">
        <v>119</v>
      </c>
      <c r="D97" s="13" t="s">
        <v>23</v>
      </c>
      <c r="E97" s="10" t="s">
        <v>0</v>
      </c>
      <c r="F97" s="17" t="s">
        <v>3</v>
      </c>
      <c r="G97" s="26" t="s">
        <v>106</v>
      </c>
      <c r="H97" s="31">
        <f aca="true" t="shared" si="8" ref="H97:H134">1.05*L99</f>
        <v>0.10500000000000001</v>
      </c>
      <c r="I97" s="19">
        <f aca="true" t="shared" si="9" ref="I97:I128">H97-H97*N99</f>
        <v>0.018043478260869578</v>
      </c>
      <c r="J97" s="20">
        <f t="shared" si="5"/>
        <v>0.018043478260869578</v>
      </c>
      <c r="L97" s="36">
        <v>1</v>
      </c>
      <c r="M97" s="43">
        <v>55.90062111801242</v>
      </c>
      <c r="N97" s="33">
        <f t="shared" si="6"/>
        <v>0.5590062111801242</v>
      </c>
    </row>
    <row r="98" spans="1:14" ht="18.75" customHeight="1">
      <c r="A98" s="11">
        <v>91</v>
      </c>
      <c r="B98" s="59" t="s">
        <v>94</v>
      </c>
      <c r="C98" s="26" t="s">
        <v>119</v>
      </c>
      <c r="D98" s="13" t="s">
        <v>23</v>
      </c>
      <c r="E98" s="10" t="s">
        <v>0</v>
      </c>
      <c r="F98" s="17" t="s">
        <v>3</v>
      </c>
      <c r="G98" s="26" t="s">
        <v>106</v>
      </c>
      <c r="H98" s="31">
        <f t="shared" si="8"/>
        <v>0.42000000000000004</v>
      </c>
      <c r="I98" s="19">
        <f t="shared" si="9"/>
        <v>0.0026086956521739757</v>
      </c>
      <c r="J98" s="20">
        <f t="shared" si="5"/>
        <v>0.0026086956521739757</v>
      </c>
      <c r="L98" s="36">
        <v>1</v>
      </c>
      <c r="M98" s="43">
        <v>37.267080745341616</v>
      </c>
      <c r="N98" s="33">
        <f t="shared" si="6"/>
        <v>0.3726708074534162</v>
      </c>
    </row>
    <row r="99" spans="1:14" ht="15">
      <c r="A99" s="11">
        <v>92</v>
      </c>
      <c r="B99" s="59" t="s">
        <v>95</v>
      </c>
      <c r="C99" s="26" t="s">
        <v>119</v>
      </c>
      <c r="D99" s="13" t="s">
        <v>23</v>
      </c>
      <c r="E99" s="10" t="s">
        <v>0</v>
      </c>
      <c r="F99" s="17" t="s">
        <v>3</v>
      </c>
      <c r="G99" s="26" t="s">
        <v>106</v>
      </c>
      <c r="H99" s="31">
        <f t="shared" si="8"/>
        <v>0.42000000000000004</v>
      </c>
      <c r="I99" s="19">
        <f t="shared" si="9"/>
        <v>0.0015217391304348515</v>
      </c>
      <c r="J99" s="20">
        <f t="shared" si="5"/>
        <v>0.0015217391304348515</v>
      </c>
      <c r="L99" s="36">
        <v>0.1</v>
      </c>
      <c r="M99" s="43">
        <v>82.81573498964802</v>
      </c>
      <c r="N99" s="33">
        <f t="shared" si="6"/>
        <v>0.8281573498964803</v>
      </c>
    </row>
    <row r="100" spans="1:14" ht="15">
      <c r="A100" s="11">
        <v>93</v>
      </c>
      <c r="B100" s="59" t="s">
        <v>96</v>
      </c>
      <c r="C100" s="26" t="s">
        <v>119</v>
      </c>
      <c r="D100" s="13" t="s">
        <v>23</v>
      </c>
      <c r="E100" s="10" t="s">
        <v>0</v>
      </c>
      <c r="F100" s="17" t="s">
        <v>3</v>
      </c>
      <c r="G100" s="26" t="s">
        <v>106</v>
      </c>
      <c r="H100" s="31">
        <f t="shared" si="8"/>
        <v>0.42000000000000004</v>
      </c>
      <c r="I100" s="19">
        <f t="shared" si="9"/>
        <v>0.005869565217391404</v>
      </c>
      <c r="J100" s="20">
        <f t="shared" si="5"/>
        <v>0.005869565217391404</v>
      </c>
      <c r="L100" s="36">
        <v>0.4</v>
      </c>
      <c r="M100" s="43">
        <v>99.37888198757763</v>
      </c>
      <c r="N100" s="33">
        <f t="shared" si="6"/>
        <v>0.9937888198757763</v>
      </c>
    </row>
    <row r="101" spans="1:14" ht="15">
      <c r="A101" s="11">
        <v>94</v>
      </c>
      <c r="B101" s="59" t="s">
        <v>97</v>
      </c>
      <c r="C101" s="26" t="s">
        <v>119</v>
      </c>
      <c r="D101" s="13" t="s">
        <v>23</v>
      </c>
      <c r="E101" s="10" t="s">
        <v>0</v>
      </c>
      <c r="F101" s="17" t="s">
        <v>3</v>
      </c>
      <c r="G101" s="26" t="s">
        <v>106</v>
      </c>
      <c r="H101" s="31">
        <f t="shared" si="8"/>
        <v>0.42000000000000004</v>
      </c>
      <c r="I101" s="19">
        <f t="shared" si="9"/>
        <v>0.017826086956521825</v>
      </c>
      <c r="J101" s="20">
        <f t="shared" si="5"/>
        <v>0.017826086956521825</v>
      </c>
      <c r="L101" s="36">
        <v>0.4</v>
      </c>
      <c r="M101" s="43">
        <v>99.63768115942028</v>
      </c>
      <c r="N101" s="33">
        <f t="shared" si="6"/>
        <v>0.9963768115942028</v>
      </c>
    </row>
    <row r="102" spans="1:14" ht="15">
      <c r="A102" s="11">
        <v>95</v>
      </c>
      <c r="B102" s="59" t="s">
        <v>98</v>
      </c>
      <c r="C102" s="26" t="s">
        <v>119</v>
      </c>
      <c r="D102" s="13" t="s">
        <v>23</v>
      </c>
      <c r="E102" s="10" t="s">
        <v>0</v>
      </c>
      <c r="F102" s="17" t="s">
        <v>3</v>
      </c>
      <c r="G102" s="26" t="s">
        <v>106</v>
      </c>
      <c r="H102" s="31">
        <f t="shared" si="8"/>
        <v>0.168</v>
      </c>
      <c r="I102" s="19">
        <f t="shared" si="9"/>
        <v>0.14843478260869566</v>
      </c>
      <c r="J102" s="20">
        <f t="shared" si="5"/>
        <v>0.14843478260869566</v>
      </c>
      <c r="L102" s="36">
        <v>0.4</v>
      </c>
      <c r="M102" s="43">
        <v>98.60248447204967</v>
      </c>
      <c r="N102" s="33">
        <f t="shared" si="6"/>
        <v>0.9860248447204967</v>
      </c>
    </row>
    <row r="103" spans="1:14" ht="15">
      <c r="A103" s="11">
        <v>96</v>
      </c>
      <c r="B103" s="59" t="s">
        <v>99</v>
      </c>
      <c r="C103" s="26" t="s">
        <v>119</v>
      </c>
      <c r="D103" s="13" t="s">
        <v>23</v>
      </c>
      <c r="E103" s="10" t="s">
        <v>0</v>
      </c>
      <c r="F103" s="17" t="s">
        <v>3</v>
      </c>
      <c r="G103" s="26" t="s">
        <v>106</v>
      </c>
      <c r="H103" s="31">
        <f t="shared" si="8"/>
        <v>0.168</v>
      </c>
      <c r="I103" s="19">
        <f t="shared" si="9"/>
        <v>0.0027826086956521667</v>
      </c>
      <c r="J103" s="20">
        <f t="shared" si="5"/>
        <v>0.0027826086956521667</v>
      </c>
      <c r="L103" s="36">
        <v>0.4</v>
      </c>
      <c r="M103" s="43">
        <v>95.75569358178052</v>
      </c>
      <c r="N103" s="33">
        <f t="shared" si="6"/>
        <v>0.9575569358178052</v>
      </c>
    </row>
    <row r="104" spans="1:14" ht="15">
      <c r="A104" s="11">
        <v>97</v>
      </c>
      <c r="B104" s="59" t="s">
        <v>100</v>
      </c>
      <c r="C104" s="26" t="s">
        <v>119</v>
      </c>
      <c r="D104" s="13" t="s">
        <v>23</v>
      </c>
      <c r="E104" s="10" t="s">
        <v>0</v>
      </c>
      <c r="F104" s="17" t="s">
        <v>3</v>
      </c>
      <c r="G104" s="26" t="s">
        <v>106</v>
      </c>
      <c r="H104" s="31">
        <f t="shared" si="8"/>
        <v>0.168</v>
      </c>
      <c r="I104" s="19">
        <f t="shared" si="9"/>
        <v>0.15930434782608696</v>
      </c>
      <c r="J104" s="20">
        <f t="shared" si="5"/>
        <v>0.15930434782608696</v>
      </c>
      <c r="L104" s="36">
        <v>0.16</v>
      </c>
      <c r="M104" s="43">
        <v>11.645962732919253</v>
      </c>
      <c r="N104" s="33">
        <f t="shared" si="6"/>
        <v>0.11645962732919253</v>
      </c>
    </row>
    <row r="105" spans="1:14" ht="15">
      <c r="A105" s="11">
        <v>98</v>
      </c>
      <c r="B105" s="59" t="s">
        <v>101</v>
      </c>
      <c r="C105" s="26" t="s">
        <v>119</v>
      </c>
      <c r="D105" s="13" t="s">
        <v>23</v>
      </c>
      <c r="E105" s="10" t="s">
        <v>0</v>
      </c>
      <c r="F105" s="17" t="s">
        <v>3</v>
      </c>
      <c r="G105" s="26" t="s">
        <v>106</v>
      </c>
      <c r="H105" s="31">
        <f t="shared" si="8"/>
        <v>0.2625</v>
      </c>
      <c r="I105" s="19">
        <f t="shared" si="9"/>
        <v>0.1625</v>
      </c>
      <c r="J105" s="20">
        <f t="shared" si="5"/>
        <v>0.1625</v>
      </c>
      <c r="L105" s="36">
        <v>0.16</v>
      </c>
      <c r="M105" s="43">
        <v>98.34368530020704</v>
      </c>
      <c r="N105" s="33">
        <f t="shared" si="6"/>
        <v>0.9834368530020704</v>
      </c>
    </row>
    <row r="106" spans="1:14" ht="15">
      <c r="A106" s="11">
        <v>99</v>
      </c>
      <c r="B106" s="60" t="s">
        <v>102</v>
      </c>
      <c r="C106" s="26" t="s">
        <v>119</v>
      </c>
      <c r="D106" s="13" t="s">
        <v>23</v>
      </c>
      <c r="E106" s="10" t="s">
        <v>0</v>
      </c>
      <c r="F106" s="17" t="s">
        <v>3</v>
      </c>
      <c r="G106" s="26" t="s">
        <v>106</v>
      </c>
      <c r="H106" s="31">
        <f t="shared" si="8"/>
        <v>1.05</v>
      </c>
      <c r="I106" s="19">
        <f t="shared" si="9"/>
        <v>0.33913043478260874</v>
      </c>
      <c r="J106" s="20">
        <f t="shared" si="5"/>
        <v>0.33913043478260874</v>
      </c>
      <c r="L106" s="36">
        <v>0.16</v>
      </c>
      <c r="M106" s="43">
        <v>5.175983436853002</v>
      </c>
      <c r="N106" s="33">
        <f t="shared" si="6"/>
        <v>0.051759834368530024</v>
      </c>
    </row>
    <row r="107" spans="1:14" ht="15">
      <c r="A107" s="11">
        <v>100</v>
      </c>
      <c r="B107" s="61"/>
      <c r="C107" s="26" t="s">
        <v>120</v>
      </c>
      <c r="D107" s="13" t="s">
        <v>23</v>
      </c>
      <c r="E107" s="10" t="s">
        <v>0</v>
      </c>
      <c r="F107" s="17" t="s">
        <v>3</v>
      </c>
      <c r="G107" s="26" t="s">
        <v>106</v>
      </c>
      <c r="H107" s="31">
        <f t="shared" si="8"/>
        <v>1.05</v>
      </c>
      <c r="I107" s="19">
        <f t="shared" si="9"/>
        <v>0.5760869565217392</v>
      </c>
      <c r="J107" s="20">
        <f t="shared" si="5"/>
        <v>0.5760869565217392</v>
      </c>
      <c r="L107" s="36">
        <v>0.25</v>
      </c>
      <c r="M107" s="43">
        <v>38.095238095238095</v>
      </c>
      <c r="N107" s="33">
        <f t="shared" si="6"/>
        <v>0.38095238095238093</v>
      </c>
    </row>
    <row r="108" spans="1:14" ht="15">
      <c r="A108" s="11">
        <v>101</v>
      </c>
      <c r="B108" s="59" t="s">
        <v>115</v>
      </c>
      <c r="C108" s="26" t="s">
        <v>119</v>
      </c>
      <c r="D108" s="13" t="s">
        <v>23</v>
      </c>
      <c r="E108" s="10" t="s">
        <v>0</v>
      </c>
      <c r="F108" s="17" t="s">
        <v>181</v>
      </c>
      <c r="G108" s="26" t="s">
        <v>106</v>
      </c>
      <c r="H108" s="31">
        <f t="shared" si="8"/>
        <v>0.2625</v>
      </c>
      <c r="I108" s="19">
        <f t="shared" si="9"/>
        <v>0.11467391304347826</v>
      </c>
      <c r="J108" s="20">
        <f t="shared" si="5"/>
        <v>0.11467391304347826</v>
      </c>
      <c r="L108" s="36">
        <v>1</v>
      </c>
      <c r="M108" s="43">
        <v>67.70186335403726</v>
      </c>
      <c r="N108" s="33">
        <f t="shared" si="6"/>
        <v>0.6770186335403726</v>
      </c>
    </row>
    <row r="109" spans="1:14" ht="15">
      <c r="A109" s="11">
        <v>102</v>
      </c>
      <c r="B109" s="59" t="s">
        <v>116</v>
      </c>
      <c r="C109" s="26" t="s">
        <v>119</v>
      </c>
      <c r="D109" s="13" t="s">
        <v>23</v>
      </c>
      <c r="E109" s="10" t="s">
        <v>0</v>
      </c>
      <c r="F109" s="17" t="s">
        <v>181</v>
      </c>
      <c r="G109" s="26" t="s">
        <v>106</v>
      </c>
      <c r="H109" s="31">
        <f t="shared" si="8"/>
        <v>0.42000000000000004</v>
      </c>
      <c r="I109" s="19">
        <f t="shared" si="9"/>
        <v>0.1830434782608696</v>
      </c>
      <c r="J109" s="20">
        <f t="shared" si="5"/>
        <v>0.1830434782608696</v>
      </c>
      <c r="L109" s="36">
        <v>1</v>
      </c>
      <c r="M109" s="43">
        <v>45.13457556935818</v>
      </c>
      <c r="N109" s="33">
        <f t="shared" si="6"/>
        <v>0.45134575569358176</v>
      </c>
    </row>
    <row r="110" spans="1:14" ht="15">
      <c r="A110" s="11">
        <v>103</v>
      </c>
      <c r="B110" s="59" t="s">
        <v>117</v>
      </c>
      <c r="C110" s="26" t="s">
        <v>119</v>
      </c>
      <c r="D110" s="13" t="s">
        <v>23</v>
      </c>
      <c r="E110" s="10" t="s">
        <v>0</v>
      </c>
      <c r="F110" s="17" t="s">
        <v>181</v>
      </c>
      <c r="G110" s="26" t="s">
        <v>106</v>
      </c>
      <c r="H110" s="31">
        <f t="shared" si="8"/>
        <v>0.2625</v>
      </c>
      <c r="I110" s="19">
        <f t="shared" si="9"/>
        <v>0.21793478260869567</v>
      </c>
      <c r="J110" s="20">
        <f t="shared" si="5"/>
        <v>0.21793478260869567</v>
      </c>
      <c r="L110" s="36">
        <v>0.25</v>
      </c>
      <c r="M110" s="43">
        <v>56.31469979296067</v>
      </c>
      <c r="N110" s="33">
        <f t="shared" si="6"/>
        <v>0.5631469979296067</v>
      </c>
    </row>
    <row r="111" spans="1:14" ht="15">
      <c r="A111" s="11">
        <v>104</v>
      </c>
      <c r="B111" s="59" t="s">
        <v>107</v>
      </c>
      <c r="C111" s="26" t="s">
        <v>119</v>
      </c>
      <c r="D111" s="13" t="s">
        <v>23</v>
      </c>
      <c r="E111" s="10" t="s">
        <v>0</v>
      </c>
      <c r="F111" s="17" t="s">
        <v>181</v>
      </c>
      <c r="G111" s="26" t="s">
        <v>106</v>
      </c>
      <c r="H111" s="31">
        <f t="shared" si="8"/>
        <v>0.6615000000000001</v>
      </c>
      <c r="I111" s="19">
        <f t="shared" si="9"/>
        <v>0.3419347826086958</v>
      </c>
      <c r="J111" s="20">
        <f t="shared" si="5"/>
        <v>0.3419347826086958</v>
      </c>
      <c r="L111" s="36">
        <v>0.4</v>
      </c>
      <c r="M111" s="43">
        <v>56.41821946169772</v>
      </c>
      <c r="N111" s="33">
        <f t="shared" si="6"/>
        <v>0.5641821946169772</v>
      </c>
    </row>
    <row r="112" spans="1:14" ht="15">
      <c r="A112" s="11">
        <v>105</v>
      </c>
      <c r="B112" s="63" t="s">
        <v>108</v>
      </c>
      <c r="C112" s="26" t="s">
        <v>119</v>
      </c>
      <c r="D112" s="13" t="s">
        <v>23</v>
      </c>
      <c r="E112" s="10" t="s">
        <v>0</v>
      </c>
      <c r="F112" s="17" t="s">
        <v>181</v>
      </c>
      <c r="G112" s="26" t="s">
        <v>106</v>
      </c>
      <c r="H112" s="31">
        <f t="shared" si="8"/>
        <v>0.6615000000000001</v>
      </c>
      <c r="I112" s="19">
        <f t="shared" si="9"/>
        <v>0.6147608695652175</v>
      </c>
      <c r="J112" s="20">
        <f t="shared" si="5"/>
        <v>0.6147608695652175</v>
      </c>
      <c r="L112" s="36">
        <v>0.25</v>
      </c>
      <c r="M112" s="43">
        <v>16.977225672877847</v>
      </c>
      <c r="N112" s="33">
        <f t="shared" si="6"/>
        <v>0.16977225672877846</v>
      </c>
    </row>
    <row r="113" spans="1:14" ht="15">
      <c r="A113" s="11">
        <v>106</v>
      </c>
      <c r="B113" s="59" t="s">
        <v>109</v>
      </c>
      <c r="C113" s="26" t="s">
        <v>119</v>
      </c>
      <c r="D113" s="13" t="s">
        <v>23</v>
      </c>
      <c r="E113" s="10" t="s">
        <v>0</v>
      </c>
      <c r="F113" s="17" t="s">
        <v>181</v>
      </c>
      <c r="G113" s="26" t="s">
        <v>106</v>
      </c>
      <c r="H113" s="31">
        <f t="shared" si="8"/>
        <v>0.2625</v>
      </c>
      <c r="I113" s="19">
        <f t="shared" si="9"/>
        <v>0.09293478260869564</v>
      </c>
      <c r="J113" s="20">
        <f t="shared" si="5"/>
        <v>0.09293478260869564</v>
      </c>
      <c r="L113" s="36">
        <v>0.63</v>
      </c>
      <c r="M113" s="43">
        <v>48.30917874396134</v>
      </c>
      <c r="N113" s="33">
        <f t="shared" si="6"/>
        <v>0.4830917874396134</v>
      </c>
    </row>
    <row r="114" spans="1:14" ht="30">
      <c r="A114" s="11">
        <v>107</v>
      </c>
      <c r="B114" s="64" t="s">
        <v>110</v>
      </c>
      <c r="C114" s="26" t="s">
        <v>119</v>
      </c>
      <c r="D114" s="13" t="s">
        <v>23</v>
      </c>
      <c r="E114" s="10" t="s">
        <v>0</v>
      </c>
      <c r="F114" s="17" t="s">
        <v>181</v>
      </c>
      <c r="G114" s="26" t="s">
        <v>106</v>
      </c>
      <c r="H114" s="31">
        <f t="shared" si="8"/>
        <v>0.42000000000000004</v>
      </c>
      <c r="I114" s="19">
        <f t="shared" si="9"/>
        <v>0.29826086956521747</v>
      </c>
      <c r="J114" s="20">
        <f t="shared" si="5"/>
        <v>0.29826086956521747</v>
      </c>
      <c r="L114" s="36">
        <v>0.63</v>
      </c>
      <c r="M114" s="43">
        <v>7.065628183640604</v>
      </c>
      <c r="N114" s="33">
        <f t="shared" si="6"/>
        <v>0.07065628183640604</v>
      </c>
    </row>
    <row r="115" spans="1:14" ht="30">
      <c r="A115" s="11">
        <v>108</v>
      </c>
      <c r="B115" s="63" t="s">
        <v>111</v>
      </c>
      <c r="C115" s="26" t="s">
        <v>119</v>
      </c>
      <c r="D115" s="13" t="s">
        <v>23</v>
      </c>
      <c r="E115" s="10" t="s">
        <v>0</v>
      </c>
      <c r="F115" s="17" t="s">
        <v>181</v>
      </c>
      <c r="G115" s="26" t="s">
        <v>106</v>
      </c>
      <c r="H115" s="31">
        <f t="shared" si="8"/>
        <v>0.2625</v>
      </c>
      <c r="I115" s="19">
        <f t="shared" si="9"/>
        <v>0.2331521739130435</v>
      </c>
      <c r="J115" s="20">
        <f t="shared" si="5"/>
        <v>0.2331521739130435</v>
      </c>
      <c r="L115" s="36">
        <v>0.25</v>
      </c>
      <c r="M115" s="43">
        <v>64.59627329192547</v>
      </c>
      <c r="N115" s="33">
        <f t="shared" si="6"/>
        <v>0.6459627329192547</v>
      </c>
    </row>
    <row r="116" spans="1:14" ht="30">
      <c r="A116" s="11">
        <v>109</v>
      </c>
      <c r="B116" s="59" t="s">
        <v>112</v>
      </c>
      <c r="C116" s="26" t="s">
        <v>119</v>
      </c>
      <c r="D116" s="13" t="s">
        <v>23</v>
      </c>
      <c r="E116" s="10" t="s">
        <v>0</v>
      </c>
      <c r="F116" s="17" t="s">
        <v>181</v>
      </c>
      <c r="G116" s="26" t="s">
        <v>106</v>
      </c>
      <c r="H116" s="31">
        <f t="shared" si="8"/>
        <v>0.2625</v>
      </c>
      <c r="I116" s="19">
        <f t="shared" si="9"/>
        <v>0.1386</v>
      </c>
      <c r="J116" s="20">
        <f t="shared" si="5"/>
        <v>0.1386</v>
      </c>
      <c r="L116" s="36">
        <v>0.4</v>
      </c>
      <c r="M116" s="43">
        <v>28.985507246376805</v>
      </c>
      <c r="N116" s="33">
        <f t="shared" si="6"/>
        <v>0.28985507246376807</v>
      </c>
    </row>
    <row r="117" spans="1:14" ht="30">
      <c r="A117" s="11">
        <v>110</v>
      </c>
      <c r="B117" s="59" t="s">
        <v>113</v>
      </c>
      <c r="C117" s="26" t="s">
        <v>119</v>
      </c>
      <c r="D117" s="13" t="s">
        <v>23</v>
      </c>
      <c r="E117" s="10" t="s">
        <v>0</v>
      </c>
      <c r="F117" s="17" t="s">
        <v>181</v>
      </c>
      <c r="G117" s="26" t="s">
        <v>106</v>
      </c>
      <c r="H117" s="31">
        <f t="shared" si="8"/>
        <v>0.168</v>
      </c>
      <c r="I117" s="19">
        <f t="shared" si="9"/>
        <v>0.14175000000000001</v>
      </c>
      <c r="J117" s="20">
        <f t="shared" si="5"/>
        <v>0.14175000000000001</v>
      </c>
      <c r="L117" s="36">
        <v>0.25</v>
      </c>
      <c r="M117" s="43">
        <v>11.180124223602483</v>
      </c>
      <c r="N117" s="33">
        <f t="shared" si="6"/>
        <v>0.11180124223602483</v>
      </c>
    </row>
    <row r="118" spans="1:14" ht="15">
      <c r="A118" s="11">
        <v>111</v>
      </c>
      <c r="B118" s="65" t="s">
        <v>124</v>
      </c>
      <c r="C118" s="26" t="s">
        <v>119</v>
      </c>
      <c r="D118" s="13" t="s">
        <v>23</v>
      </c>
      <c r="E118" s="10" t="s">
        <v>0</v>
      </c>
      <c r="F118" s="17" t="s">
        <v>1</v>
      </c>
      <c r="G118" s="26" t="s">
        <v>106</v>
      </c>
      <c r="H118" s="31">
        <f t="shared" si="8"/>
        <v>0.6615000000000001</v>
      </c>
      <c r="I118" s="19">
        <f t="shared" si="9"/>
        <v>0.03885000000000005</v>
      </c>
      <c r="J118" s="20">
        <f t="shared" si="5"/>
        <v>0.03885000000000005</v>
      </c>
      <c r="L118" s="36">
        <v>0.25</v>
      </c>
      <c r="M118" s="43">
        <v>47.199999999999996</v>
      </c>
      <c r="N118" s="33">
        <f t="shared" si="6"/>
        <v>0.472</v>
      </c>
    </row>
    <row r="119" spans="1:14" ht="15">
      <c r="A119" s="11">
        <v>112</v>
      </c>
      <c r="B119" s="65"/>
      <c r="C119" s="26" t="s">
        <v>120</v>
      </c>
      <c r="D119" s="13" t="s">
        <v>23</v>
      </c>
      <c r="E119" s="10" t="s">
        <v>0</v>
      </c>
      <c r="F119" s="17" t="s">
        <v>1</v>
      </c>
      <c r="G119" s="26" t="s">
        <v>106</v>
      </c>
      <c r="H119" s="31">
        <f t="shared" si="8"/>
        <v>0.6615000000000001</v>
      </c>
      <c r="I119" s="19">
        <f t="shared" si="9"/>
        <v>0.07350000000000001</v>
      </c>
      <c r="J119" s="20">
        <f t="shared" si="5"/>
        <v>0.07350000000000001</v>
      </c>
      <c r="L119" s="36">
        <v>0.16</v>
      </c>
      <c r="M119" s="43">
        <v>15.625</v>
      </c>
      <c r="N119" s="33">
        <f t="shared" si="6"/>
        <v>0.15625</v>
      </c>
    </row>
    <row r="120" spans="1:14" ht="15">
      <c r="A120" s="11">
        <v>113</v>
      </c>
      <c r="B120" s="65" t="s">
        <v>125</v>
      </c>
      <c r="C120" s="26" t="s">
        <v>119</v>
      </c>
      <c r="D120" s="13" t="s">
        <v>23</v>
      </c>
      <c r="E120" s="10" t="s">
        <v>0</v>
      </c>
      <c r="F120" s="17" t="s">
        <v>1</v>
      </c>
      <c r="G120" s="26" t="s">
        <v>106</v>
      </c>
      <c r="H120" s="31">
        <f t="shared" si="8"/>
        <v>0.168</v>
      </c>
      <c r="I120" s="19">
        <f t="shared" si="9"/>
        <v>0.017850000000000005</v>
      </c>
      <c r="J120" s="20">
        <f t="shared" si="5"/>
        <v>0.017850000000000005</v>
      </c>
      <c r="L120" s="37">
        <f>630/1000</f>
        <v>0.63</v>
      </c>
      <c r="M120" s="43">
        <v>94.12698412698413</v>
      </c>
      <c r="N120" s="33">
        <f t="shared" si="6"/>
        <v>0.9412698412698413</v>
      </c>
    </row>
    <row r="121" spans="1:14" ht="15">
      <c r="A121" s="11">
        <v>114</v>
      </c>
      <c r="B121" s="65"/>
      <c r="C121" s="26" t="s">
        <v>120</v>
      </c>
      <c r="D121" s="13" t="s">
        <v>23</v>
      </c>
      <c r="E121" s="10" t="s">
        <v>0</v>
      </c>
      <c r="F121" s="17" t="s">
        <v>1</v>
      </c>
      <c r="G121" s="26" t="s">
        <v>106</v>
      </c>
      <c r="H121" s="31">
        <f t="shared" si="8"/>
        <v>0.168</v>
      </c>
      <c r="I121" s="19">
        <f t="shared" si="9"/>
        <v>0.01469999999999999</v>
      </c>
      <c r="J121" s="20">
        <f t="shared" si="5"/>
        <v>0.01469999999999999</v>
      </c>
      <c r="L121" s="37">
        <f>630/1000</f>
        <v>0.63</v>
      </c>
      <c r="M121" s="43">
        <v>88.8888888888889</v>
      </c>
      <c r="N121" s="33">
        <f t="shared" si="6"/>
        <v>0.888888888888889</v>
      </c>
    </row>
    <row r="122" spans="1:14" ht="15">
      <c r="A122" s="11">
        <v>115</v>
      </c>
      <c r="B122" s="65" t="s">
        <v>126</v>
      </c>
      <c r="C122" s="26" t="s">
        <v>119</v>
      </c>
      <c r="D122" s="13" t="s">
        <v>23</v>
      </c>
      <c r="E122" s="10" t="s">
        <v>0</v>
      </c>
      <c r="F122" s="17" t="s">
        <v>1</v>
      </c>
      <c r="G122" s="26" t="s">
        <v>106</v>
      </c>
      <c r="H122" s="31">
        <f t="shared" si="8"/>
        <v>0.6615000000000001</v>
      </c>
      <c r="I122" s="19">
        <f t="shared" si="9"/>
        <v>0.189</v>
      </c>
      <c r="J122" s="20">
        <f t="shared" si="5"/>
        <v>0.189</v>
      </c>
      <c r="L122" s="37">
        <v>0.16</v>
      </c>
      <c r="M122" s="43">
        <v>89.375</v>
      </c>
      <c r="N122" s="33">
        <f t="shared" si="6"/>
        <v>0.89375</v>
      </c>
    </row>
    <row r="123" spans="1:14" ht="15">
      <c r="A123" s="11">
        <v>116</v>
      </c>
      <c r="B123" s="65"/>
      <c r="C123" s="26" t="s">
        <v>120</v>
      </c>
      <c r="D123" s="13" t="s">
        <v>23</v>
      </c>
      <c r="E123" s="10" t="s">
        <v>0</v>
      </c>
      <c r="F123" s="17" t="s">
        <v>1</v>
      </c>
      <c r="G123" s="26" t="s">
        <v>106</v>
      </c>
      <c r="H123" s="31">
        <f t="shared" si="8"/>
        <v>0.6615000000000001</v>
      </c>
      <c r="I123" s="19">
        <f t="shared" si="9"/>
        <v>0.126</v>
      </c>
      <c r="J123" s="20">
        <f t="shared" si="5"/>
        <v>0.126</v>
      </c>
      <c r="L123" s="37">
        <v>0.16</v>
      </c>
      <c r="M123" s="43">
        <v>91.25</v>
      </c>
      <c r="N123" s="33">
        <f t="shared" si="6"/>
        <v>0.9125</v>
      </c>
    </row>
    <row r="124" spans="1:14" ht="15">
      <c r="A124" s="11">
        <v>117</v>
      </c>
      <c r="B124" s="66" t="s">
        <v>127</v>
      </c>
      <c r="C124" s="26" t="s">
        <v>119</v>
      </c>
      <c r="D124" s="13" t="s">
        <v>23</v>
      </c>
      <c r="E124" s="10" t="s">
        <v>0</v>
      </c>
      <c r="F124" s="17" t="s">
        <v>1</v>
      </c>
      <c r="G124" s="26" t="s">
        <v>106</v>
      </c>
      <c r="H124" s="31">
        <f t="shared" si="8"/>
        <v>0.42000000000000004</v>
      </c>
      <c r="I124" s="19">
        <f t="shared" si="9"/>
        <v>0.02100000000000002</v>
      </c>
      <c r="J124" s="20">
        <f t="shared" si="5"/>
        <v>0.02100000000000002</v>
      </c>
      <c r="L124" s="37">
        <v>0.63</v>
      </c>
      <c r="M124" s="43">
        <v>71.42857142857143</v>
      </c>
      <c r="N124" s="33">
        <f t="shared" si="6"/>
        <v>0.7142857142857143</v>
      </c>
    </row>
    <row r="125" spans="1:14" ht="15">
      <c r="A125" s="11">
        <v>118</v>
      </c>
      <c r="B125" s="65"/>
      <c r="C125" s="26" t="s">
        <v>120</v>
      </c>
      <c r="D125" s="13" t="s">
        <v>23</v>
      </c>
      <c r="E125" s="10" t="s">
        <v>0</v>
      </c>
      <c r="F125" s="17" t="s">
        <v>1</v>
      </c>
      <c r="G125" s="26" t="s">
        <v>106</v>
      </c>
      <c r="H125" s="31">
        <f t="shared" si="8"/>
        <v>0.42000000000000004</v>
      </c>
      <c r="I125" s="19">
        <f t="shared" si="9"/>
        <v>0.034650000000000014</v>
      </c>
      <c r="J125" s="20">
        <f t="shared" si="5"/>
        <v>0.034650000000000014</v>
      </c>
      <c r="L125" s="37">
        <v>0.63</v>
      </c>
      <c r="M125" s="43">
        <v>80.95238095238095</v>
      </c>
      <c r="N125" s="33">
        <f t="shared" si="6"/>
        <v>0.8095238095238095</v>
      </c>
    </row>
    <row r="126" spans="1:14" ht="15">
      <c r="A126" s="11">
        <v>119</v>
      </c>
      <c r="B126" s="65" t="s">
        <v>128</v>
      </c>
      <c r="C126" s="26" t="s">
        <v>119</v>
      </c>
      <c r="D126" s="13" t="s">
        <v>23</v>
      </c>
      <c r="E126" s="10" t="s">
        <v>0</v>
      </c>
      <c r="F126" s="17" t="s">
        <v>1</v>
      </c>
      <c r="G126" s="26" t="s">
        <v>106</v>
      </c>
      <c r="H126" s="31">
        <f t="shared" si="8"/>
        <v>0.42000000000000004</v>
      </c>
      <c r="I126" s="19">
        <f t="shared" si="9"/>
        <v>0.1491</v>
      </c>
      <c r="J126" s="20">
        <f t="shared" si="5"/>
        <v>0.1491</v>
      </c>
      <c r="L126" s="37">
        <v>0.4</v>
      </c>
      <c r="M126" s="43">
        <v>95</v>
      </c>
      <c r="N126" s="33">
        <f t="shared" si="6"/>
        <v>0.95</v>
      </c>
    </row>
    <row r="127" spans="1:14" ht="15">
      <c r="A127" s="11">
        <v>120</v>
      </c>
      <c r="B127" s="65"/>
      <c r="C127" s="26" t="s">
        <v>120</v>
      </c>
      <c r="D127" s="13" t="s">
        <v>23</v>
      </c>
      <c r="E127" s="10" t="s">
        <v>0</v>
      </c>
      <c r="F127" s="17" t="s">
        <v>1</v>
      </c>
      <c r="G127" s="26" t="s">
        <v>106</v>
      </c>
      <c r="H127" s="31">
        <f t="shared" si="8"/>
        <v>0.42000000000000004</v>
      </c>
      <c r="I127" s="19">
        <f t="shared" si="9"/>
        <v>0.03149999999999997</v>
      </c>
      <c r="J127" s="20">
        <f t="shared" si="5"/>
        <v>0.03149999999999997</v>
      </c>
      <c r="L127" s="37">
        <v>0.4</v>
      </c>
      <c r="M127" s="43">
        <v>91.75</v>
      </c>
      <c r="N127" s="33">
        <f t="shared" si="6"/>
        <v>0.9175</v>
      </c>
    </row>
    <row r="128" spans="1:14" ht="15">
      <c r="A128" s="11">
        <v>121</v>
      </c>
      <c r="B128" s="65" t="s">
        <v>129</v>
      </c>
      <c r="C128" s="26" t="s">
        <v>119</v>
      </c>
      <c r="D128" s="13" t="s">
        <v>23</v>
      </c>
      <c r="E128" s="10" t="s">
        <v>0</v>
      </c>
      <c r="F128" s="17" t="s">
        <v>1</v>
      </c>
      <c r="G128" s="26" t="s">
        <v>106</v>
      </c>
      <c r="H128" s="31">
        <f t="shared" si="8"/>
        <v>0.6615000000000001</v>
      </c>
      <c r="I128" s="19">
        <f t="shared" si="9"/>
        <v>0.04620000000000002</v>
      </c>
      <c r="J128" s="20">
        <f t="shared" si="5"/>
        <v>0.04620000000000002</v>
      </c>
      <c r="L128" s="37">
        <v>0.4</v>
      </c>
      <c r="M128" s="43">
        <v>64.5</v>
      </c>
      <c r="N128" s="33">
        <f t="shared" si="6"/>
        <v>0.645</v>
      </c>
    </row>
    <row r="129" spans="1:14" ht="15">
      <c r="A129" s="11">
        <v>122</v>
      </c>
      <c r="B129" s="65"/>
      <c r="C129" s="26" t="s">
        <v>120</v>
      </c>
      <c r="D129" s="13" t="s">
        <v>23</v>
      </c>
      <c r="E129" s="10" t="s">
        <v>0</v>
      </c>
      <c r="F129" s="17" t="s">
        <v>1</v>
      </c>
      <c r="G129" s="26" t="s">
        <v>106</v>
      </c>
      <c r="H129" s="31">
        <f t="shared" si="8"/>
        <v>0.6615000000000001</v>
      </c>
      <c r="I129" s="19">
        <f aca="true" t="shared" si="10" ref="I129:I160">H129-H129*N131</f>
        <v>0.15750000000000008</v>
      </c>
      <c r="J129" s="20">
        <f>I129</f>
        <v>0.15750000000000008</v>
      </c>
      <c r="L129" s="37">
        <v>0.4</v>
      </c>
      <c r="M129" s="43">
        <v>92.5</v>
      </c>
      <c r="N129" s="33">
        <f t="shared" si="6"/>
        <v>0.925</v>
      </c>
    </row>
    <row r="130" spans="1:14" ht="15">
      <c r="A130" s="11">
        <v>123</v>
      </c>
      <c r="B130" s="65" t="s">
        <v>130</v>
      </c>
      <c r="C130" s="26" t="s">
        <v>119</v>
      </c>
      <c r="D130" s="13" t="s">
        <v>23</v>
      </c>
      <c r="E130" s="10" t="s">
        <v>0</v>
      </c>
      <c r="F130" s="17" t="s">
        <v>1</v>
      </c>
      <c r="G130" s="26" t="s">
        <v>106</v>
      </c>
      <c r="H130" s="31">
        <f t="shared" si="8"/>
        <v>0.6615000000000001</v>
      </c>
      <c r="I130" s="19">
        <f t="shared" si="10"/>
        <v>0.031500000000000083</v>
      </c>
      <c r="J130" s="20">
        <f aca="true" t="shared" si="11" ref="J130:J193">I130</f>
        <v>0.031500000000000083</v>
      </c>
      <c r="L130" s="37">
        <v>0.63</v>
      </c>
      <c r="M130" s="43">
        <v>93.01587301587301</v>
      </c>
      <c r="N130" s="33">
        <f t="shared" si="6"/>
        <v>0.9301587301587301</v>
      </c>
    </row>
    <row r="131" spans="1:14" ht="15.75" thickBot="1">
      <c r="A131" s="11">
        <v>124</v>
      </c>
      <c r="B131" s="67"/>
      <c r="C131" s="26" t="s">
        <v>120</v>
      </c>
      <c r="D131" s="13" t="s">
        <v>23</v>
      </c>
      <c r="E131" s="10" t="s">
        <v>0</v>
      </c>
      <c r="F131" s="17" t="s">
        <v>1</v>
      </c>
      <c r="G131" s="26" t="s">
        <v>106</v>
      </c>
      <c r="H131" s="31">
        <f t="shared" si="8"/>
        <v>0.6615000000000001</v>
      </c>
      <c r="I131" s="19">
        <f t="shared" si="10"/>
        <v>0.05459999999999998</v>
      </c>
      <c r="J131" s="20">
        <f t="shared" si="11"/>
        <v>0.05459999999999998</v>
      </c>
      <c r="L131" s="37">
        <v>0.63</v>
      </c>
      <c r="M131" s="43">
        <v>76.19047619047619</v>
      </c>
      <c r="N131" s="33">
        <f t="shared" si="6"/>
        <v>0.7619047619047619</v>
      </c>
    </row>
    <row r="132" spans="1:14" ht="15">
      <c r="A132" s="11">
        <v>125</v>
      </c>
      <c r="B132" s="68" t="s">
        <v>131</v>
      </c>
      <c r="C132" s="26" t="s">
        <v>119</v>
      </c>
      <c r="D132" s="13" t="s">
        <v>23</v>
      </c>
      <c r="E132" s="10" t="s">
        <v>0</v>
      </c>
      <c r="F132" s="17" t="s">
        <v>2</v>
      </c>
      <c r="G132" s="26" t="s">
        <v>106</v>
      </c>
      <c r="H132" s="31">
        <f t="shared" si="8"/>
        <v>0.6615000000000001</v>
      </c>
      <c r="I132" s="19">
        <f t="shared" si="10"/>
        <v>0.15750000000000008</v>
      </c>
      <c r="J132" s="20">
        <f t="shared" si="11"/>
        <v>0.15750000000000008</v>
      </c>
      <c r="L132" s="37">
        <v>0.63</v>
      </c>
      <c r="M132" s="43">
        <v>95.23809523809523</v>
      </c>
      <c r="N132" s="33">
        <f t="shared" si="6"/>
        <v>0.9523809523809522</v>
      </c>
    </row>
    <row r="133" spans="1:14" ht="15">
      <c r="A133" s="11">
        <v>126</v>
      </c>
      <c r="B133" s="65"/>
      <c r="C133" s="26" t="s">
        <v>120</v>
      </c>
      <c r="D133" s="13" t="s">
        <v>23</v>
      </c>
      <c r="E133" s="10" t="s">
        <v>0</v>
      </c>
      <c r="F133" s="17" t="s">
        <v>2</v>
      </c>
      <c r="G133" s="26" t="s">
        <v>106</v>
      </c>
      <c r="H133" s="31">
        <f t="shared" si="8"/>
        <v>0.6615000000000001</v>
      </c>
      <c r="I133" s="19">
        <f t="shared" si="10"/>
        <v>0.2415</v>
      </c>
      <c r="J133" s="20">
        <f t="shared" si="11"/>
        <v>0.2415</v>
      </c>
      <c r="L133" s="37">
        <v>0.63</v>
      </c>
      <c r="M133" s="43">
        <v>91.74603174603175</v>
      </c>
      <c r="N133" s="33">
        <f t="shared" si="6"/>
        <v>0.9174603174603174</v>
      </c>
    </row>
    <row r="134" spans="1:14" ht="15">
      <c r="A134" s="11">
        <v>127</v>
      </c>
      <c r="B134" s="65" t="s">
        <v>132</v>
      </c>
      <c r="C134" s="26" t="s">
        <v>119</v>
      </c>
      <c r="D134" s="13" t="s">
        <v>23</v>
      </c>
      <c r="E134" s="10" t="s">
        <v>0</v>
      </c>
      <c r="F134" s="17" t="s">
        <v>2</v>
      </c>
      <c r="G134" s="26" t="s">
        <v>106</v>
      </c>
      <c r="H134" s="31">
        <f t="shared" si="8"/>
        <v>0.6615000000000001</v>
      </c>
      <c r="I134" s="19">
        <f t="shared" si="10"/>
        <v>0.2835000000000001</v>
      </c>
      <c r="J134" s="20">
        <f t="shared" si="11"/>
        <v>0.2835000000000001</v>
      </c>
      <c r="L134" s="37">
        <v>0.63</v>
      </c>
      <c r="M134" s="43">
        <v>76.19047619047619</v>
      </c>
      <c r="N134" s="33">
        <f t="shared" si="6"/>
        <v>0.7619047619047619</v>
      </c>
    </row>
    <row r="135" spans="1:14" ht="15">
      <c r="A135" s="11">
        <v>128</v>
      </c>
      <c r="B135" s="65"/>
      <c r="C135" s="26" t="s">
        <v>120</v>
      </c>
      <c r="D135" s="13" t="s">
        <v>23</v>
      </c>
      <c r="E135" s="10" t="s">
        <v>0</v>
      </c>
      <c r="F135" s="17" t="s">
        <v>2</v>
      </c>
      <c r="G135" s="26" t="s">
        <v>106</v>
      </c>
      <c r="H135" s="31">
        <f aca="true" t="shared" si="12" ref="H135:H193">1.05*L137</f>
        <v>0.6615000000000001</v>
      </c>
      <c r="I135" s="19">
        <f t="shared" si="10"/>
        <v>0.22050000000000014</v>
      </c>
      <c r="J135" s="20">
        <f t="shared" si="11"/>
        <v>0.22050000000000014</v>
      </c>
      <c r="L135" s="37">
        <v>0.63</v>
      </c>
      <c r="M135" s="43">
        <v>63.4920634920635</v>
      </c>
      <c r="N135" s="33">
        <f t="shared" si="6"/>
        <v>0.634920634920635</v>
      </c>
    </row>
    <row r="136" spans="1:14" ht="15">
      <c r="A136" s="11">
        <v>129</v>
      </c>
      <c r="B136" s="65" t="s">
        <v>133</v>
      </c>
      <c r="C136" s="26" t="s">
        <v>119</v>
      </c>
      <c r="D136" s="13" t="s">
        <v>23</v>
      </c>
      <c r="E136" s="10" t="s">
        <v>0</v>
      </c>
      <c r="F136" s="17" t="s">
        <v>2</v>
      </c>
      <c r="G136" s="26" t="s">
        <v>106</v>
      </c>
      <c r="H136" s="31">
        <f t="shared" si="12"/>
        <v>0.6615000000000001</v>
      </c>
      <c r="I136" s="19">
        <f t="shared" si="10"/>
        <v>0.10499999999999998</v>
      </c>
      <c r="J136" s="20">
        <f t="shared" si="11"/>
        <v>0.10499999999999998</v>
      </c>
      <c r="L136" s="37">
        <v>0.63</v>
      </c>
      <c r="M136" s="43">
        <v>57.14285714285714</v>
      </c>
      <c r="N136" s="33">
        <f t="shared" si="6"/>
        <v>0.5714285714285714</v>
      </c>
    </row>
    <row r="137" spans="1:14" ht="15">
      <c r="A137" s="11">
        <v>130</v>
      </c>
      <c r="B137" s="65"/>
      <c r="C137" s="26" t="s">
        <v>120</v>
      </c>
      <c r="D137" s="13" t="s">
        <v>23</v>
      </c>
      <c r="E137" s="10" t="s">
        <v>0</v>
      </c>
      <c r="F137" s="17" t="s">
        <v>2</v>
      </c>
      <c r="G137" s="26" t="s">
        <v>106</v>
      </c>
      <c r="H137" s="31">
        <f t="shared" si="12"/>
        <v>0.6615000000000001</v>
      </c>
      <c r="I137" s="19">
        <f t="shared" si="10"/>
        <v>0.15750000000000008</v>
      </c>
      <c r="J137" s="20">
        <f t="shared" si="11"/>
        <v>0.15750000000000008</v>
      </c>
      <c r="L137" s="37">
        <v>0.63</v>
      </c>
      <c r="M137" s="43">
        <v>66.66666666666666</v>
      </c>
      <c r="N137" s="33">
        <f aca="true" t="shared" si="13" ref="N137:N195">M137/100</f>
        <v>0.6666666666666665</v>
      </c>
    </row>
    <row r="138" spans="1:14" ht="15">
      <c r="A138" s="11">
        <v>131</v>
      </c>
      <c r="B138" s="65" t="s">
        <v>134</v>
      </c>
      <c r="C138" s="26" t="s">
        <v>119</v>
      </c>
      <c r="D138" s="13" t="s">
        <v>23</v>
      </c>
      <c r="E138" s="10" t="s">
        <v>0</v>
      </c>
      <c r="F138" s="17" t="s">
        <v>2</v>
      </c>
      <c r="G138" s="26" t="s">
        <v>106</v>
      </c>
      <c r="H138" s="31">
        <f t="shared" si="12"/>
        <v>0.6615000000000001</v>
      </c>
      <c r="I138" s="19">
        <f t="shared" si="10"/>
        <v>0.1785</v>
      </c>
      <c r="J138" s="20">
        <f t="shared" si="11"/>
        <v>0.1785</v>
      </c>
      <c r="L138" s="37">
        <v>0.63</v>
      </c>
      <c r="M138" s="43">
        <v>84.12698412698413</v>
      </c>
      <c r="N138" s="33">
        <f t="shared" si="13"/>
        <v>0.8412698412698413</v>
      </c>
    </row>
    <row r="139" spans="1:14" ht="15">
      <c r="A139" s="11">
        <v>132</v>
      </c>
      <c r="B139" s="65"/>
      <c r="C139" s="26" t="s">
        <v>120</v>
      </c>
      <c r="D139" s="13" t="s">
        <v>23</v>
      </c>
      <c r="E139" s="10" t="s">
        <v>0</v>
      </c>
      <c r="F139" s="17" t="s">
        <v>2</v>
      </c>
      <c r="G139" s="26" t="s">
        <v>106</v>
      </c>
      <c r="H139" s="31">
        <f t="shared" si="12"/>
        <v>0.6615000000000001</v>
      </c>
      <c r="I139" s="19">
        <f t="shared" si="10"/>
        <v>0.126</v>
      </c>
      <c r="J139" s="20">
        <f t="shared" si="11"/>
        <v>0.126</v>
      </c>
      <c r="L139" s="37">
        <v>0.63</v>
      </c>
      <c r="M139" s="43">
        <v>76.19047619047619</v>
      </c>
      <c r="N139" s="33">
        <f t="shared" si="13"/>
        <v>0.7619047619047619</v>
      </c>
    </row>
    <row r="140" spans="1:14" ht="15" customHeight="1">
      <c r="A140" s="11">
        <v>133</v>
      </c>
      <c r="B140" s="65" t="s">
        <v>135</v>
      </c>
      <c r="C140" s="26" t="s">
        <v>119</v>
      </c>
      <c r="D140" s="13" t="s">
        <v>23</v>
      </c>
      <c r="E140" s="10" t="s">
        <v>0</v>
      </c>
      <c r="F140" s="17" t="s">
        <v>2</v>
      </c>
      <c r="G140" s="26" t="s">
        <v>106</v>
      </c>
      <c r="H140" s="31">
        <f t="shared" si="12"/>
        <v>0.5880000000000001</v>
      </c>
      <c r="I140" s="19">
        <f t="shared" si="10"/>
        <v>0.026249999999999996</v>
      </c>
      <c r="J140" s="20">
        <f t="shared" si="11"/>
        <v>0.026249999999999996</v>
      </c>
      <c r="L140" s="37">
        <v>0.63</v>
      </c>
      <c r="M140" s="43">
        <v>73.01587301587303</v>
      </c>
      <c r="N140" s="33">
        <f t="shared" si="13"/>
        <v>0.7301587301587302</v>
      </c>
    </row>
    <row r="141" spans="1:14" ht="15">
      <c r="A141" s="11">
        <v>134</v>
      </c>
      <c r="B141" s="65"/>
      <c r="C141" s="26" t="s">
        <v>120</v>
      </c>
      <c r="D141" s="13" t="s">
        <v>23</v>
      </c>
      <c r="E141" s="10" t="s">
        <v>0</v>
      </c>
      <c r="F141" s="17" t="s">
        <v>2</v>
      </c>
      <c r="G141" s="26" t="s">
        <v>106</v>
      </c>
      <c r="H141" s="31">
        <f t="shared" si="12"/>
        <v>0.6615000000000001</v>
      </c>
      <c r="I141" s="19">
        <f t="shared" si="10"/>
        <v>0.031500000000000083</v>
      </c>
      <c r="J141" s="20">
        <f t="shared" si="11"/>
        <v>0.031500000000000083</v>
      </c>
      <c r="L141" s="37">
        <v>0.63</v>
      </c>
      <c r="M141" s="43">
        <v>80.95238095238095</v>
      </c>
      <c r="N141" s="33">
        <f t="shared" si="13"/>
        <v>0.8095238095238095</v>
      </c>
    </row>
    <row r="142" spans="1:14" ht="15" customHeight="1">
      <c r="A142" s="11">
        <v>135</v>
      </c>
      <c r="B142" s="69" t="s">
        <v>136</v>
      </c>
      <c r="C142" s="26" t="s">
        <v>119</v>
      </c>
      <c r="D142" s="13" t="s">
        <v>23</v>
      </c>
      <c r="E142" s="10" t="s">
        <v>0</v>
      </c>
      <c r="F142" s="17" t="s">
        <v>3</v>
      </c>
      <c r="G142" s="26" t="s">
        <v>106</v>
      </c>
      <c r="H142" s="31">
        <f t="shared" si="12"/>
        <v>0.42000000000000004</v>
      </c>
      <c r="I142" s="19">
        <f t="shared" si="10"/>
        <v>0.03149999999999997</v>
      </c>
      <c r="J142" s="20">
        <f t="shared" si="11"/>
        <v>0.03149999999999997</v>
      </c>
      <c r="L142" s="37">
        <v>0.56</v>
      </c>
      <c r="M142" s="43">
        <v>95.53571428571428</v>
      </c>
      <c r="N142" s="33">
        <f t="shared" si="13"/>
        <v>0.9553571428571428</v>
      </c>
    </row>
    <row r="143" spans="1:14" ht="15" customHeight="1">
      <c r="A143" s="11">
        <v>136</v>
      </c>
      <c r="B143" s="69" t="s">
        <v>137</v>
      </c>
      <c r="C143" s="26" t="s">
        <v>119</v>
      </c>
      <c r="D143" s="13" t="s">
        <v>23</v>
      </c>
      <c r="E143" s="10" t="s">
        <v>0</v>
      </c>
      <c r="F143" s="17" t="s">
        <v>3</v>
      </c>
      <c r="G143" s="26" t="s">
        <v>106</v>
      </c>
      <c r="H143" s="31">
        <f t="shared" si="12"/>
        <v>0.42000000000000004</v>
      </c>
      <c r="I143" s="19">
        <f t="shared" si="10"/>
        <v>0.05250000000000005</v>
      </c>
      <c r="J143" s="20">
        <f t="shared" si="11"/>
        <v>0.05250000000000005</v>
      </c>
      <c r="L143" s="37">
        <v>0.63</v>
      </c>
      <c r="M143" s="43">
        <v>95.23809523809523</v>
      </c>
      <c r="N143" s="33">
        <f t="shared" si="13"/>
        <v>0.9523809523809522</v>
      </c>
    </row>
    <row r="144" spans="1:14" ht="15" customHeight="1">
      <c r="A144" s="11">
        <v>137</v>
      </c>
      <c r="B144" s="69" t="s">
        <v>138</v>
      </c>
      <c r="C144" s="26" t="s">
        <v>119</v>
      </c>
      <c r="D144" s="13" t="s">
        <v>23</v>
      </c>
      <c r="E144" s="10" t="s">
        <v>0</v>
      </c>
      <c r="F144" s="17" t="s">
        <v>3</v>
      </c>
      <c r="G144" s="26" t="s">
        <v>106</v>
      </c>
      <c r="H144" s="31">
        <f t="shared" si="12"/>
        <v>0.42000000000000004</v>
      </c>
      <c r="I144" s="19">
        <f t="shared" si="10"/>
        <v>0.02100000000000002</v>
      </c>
      <c r="J144" s="20">
        <f t="shared" si="11"/>
        <v>0.02100000000000002</v>
      </c>
      <c r="L144" s="37">
        <v>0.4</v>
      </c>
      <c r="M144" s="43">
        <v>92.5</v>
      </c>
      <c r="N144" s="33">
        <f t="shared" si="13"/>
        <v>0.925</v>
      </c>
    </row>
    <row r="145" spans="1:14" ht="15" customHeight="1">
      <c r="A145" s="11">
        <v>138</v>
      </c>
      <c r="B145" s="69" t="s">
        <v>139</v>
      </c>
      <c r="C145" s="26" t="s">
        <v>119</v>
      </c>
      <c r="D145" s="13" t="s">
        <v>23</v>
      </c>
      <c r="E145" s="10" t="s">
        <v>0</v>
      </c>
      <c r="F145" s="17" t="s">
        <v>3</v>
      </c>
      <c r="G145" s="26" t="s">
        <v>106</v>
      </c>
      <c r="H145" s="31">
        <f t="shared" si="12"/>
        <v>0.2625</v>
      </c>
      <c r="I145" s="19">
        <f t="shared" si="10"/>
        <v>0.01050000000000001</v>
      </c>
      <c r="J145" s="20">
        <f t="shared" si="11"/>
        <v>0.01050000000000001</v>
      </c>
      <c r="L145" s="37">
        <v>0.4</v>
      </c>
      <c r="M145" s="43">
        <v>87.49999999999999</v>
      </c>
      <c r="N145" s="33">
        <f t="shared" si="13"/>
        <v>0.8749999999999999</v>
      </c>
    </row>
    <row r="146" spans="1:14" ht="15" customHeight="1">
      <c r="A146" s="11">
        <v>139</v>
      </c>
      <c r="B146" s="69" t="s">
        <v>140</v>
      </c>
      <c r="C146" s="26" t="s">
        <v>119</v>
      </c>
      <c r="D146" s="13" t="s">
        <v>23</v>
      </c>
      <c r="E146" s="10" t="s">
        <v>0</v>
      </c>
      <c r="F146" s="17" t="s">
        <v>3</v>
      </c>
      <c r="G146" s="26" t="s">
        <v>106</v>
      </c>
      <c r="H146" s="31">
        <f t="shared" si="12"/>
        <v>0.6615000000000001</v>
      </c>
      <c r="I146" s="19">
        <f t="shared" si="10"/>
        <v>0.19950000000000007</v>
      </c>
      <c r="J146" s="20">
        <f t="shared" si="11"/>
        <v>0.19950000000000007</v>
      </c>
      <c r="L146" s="37">
        <v>0.4</v>
      </c>
      <c r="M146" s="43">
        <v>95</v>
      </c>
      <c r="N146" s="33">
        <f t="shared" si="13"/>
        <v>0.95</v>
      </c>
    </row>
    <row r="147" spans="1:14" ht="15" customHeight="1">
      <c r="A147" s="11">
        <v>140</v>
      </c>
      <c r="B147" s="69" t="s">
        <v>141</v>
      </c>
      <c r="C147" s="26" t="s">
        <v>119</v>
      </c>
      <c r="D147" s="13" t="s">
        <v>23</v>
      </c>
      <c r="E147" s="10" t="s">
        <v>0</v>
      </c>
      <c r="F147" s="17" t="s">
        <v>3</v>
      </c>
      <c r="G147" s="26" t="s">
        <v>106</v>
      </c>
      <c r="H147" s="31">
        <f t="shared" si="12"/>
        <v>0.42000000000000004</v>
      </c>
      <c r="I147" s="19">
        <f t="shared" si="10"/>
        <v>0.03149999999999997</v>
      </c>
      <c r="J147" s="20">
        <f t="shared" si="11"/>
        <v>0.03149999999999997</v>
      </c>
      <c r="L147" s="37">
        <v>0.25</v>
      </c>
      <c r="M147" s="43">
        <v>96</v>
      </c>
      <c r="N147" s="33">
        <f t="shared" si="13"/>
        <v>0.96</v>
      </c>
    </row>
    <row r="148" spans="1:14" ht="15" customHeight="1">
      <c r="A148" s="11">
        <v>141</v>
      </c>
      <c r="B148" s="69" t="s">
        <v>142</v>
      </c>
      <c r="C148" s="26" t="s">
        <v>119</v>
      </c>
      <c r="D148" s="13" t="s">
        <v>23</v>
      </c>
      <c r="E148" s="10" t="s">
        <v>0</v>
      </c>
      <c r="F148" s="17" t="s">
        <v>3</v>
      </c>
      <c r="G148" s="26" t="s">
        <v>106</v>
      </c>
      <c r="H148" s="31">
        <f t="shared" si="12"/>
        <v>0.6615000000000001</v>
      </c>
      <c r="I148" s="19">
        <f t="shared" si="10"/>
        <v>0.05459999999999998</v>
      </c>
      <c r="J148" s="20">
        <f t="shared" si="11"/>
        <v>0.05459999999999998</v>
      </c>
      <c r="L148" s="37">
        <v>0.63</v>
      </c>
      <c r="M148" s="43">
        <v>69.84126984126983</v>
      </c>
      <c r="N148" s="33">
        <f t="shared" si="13"/>
        <v>0.6984126984126984</v>
      </c>
    </row>
    <row r="149" spans="1:14" ht="15" customHeight="1">
      <c r="A149" s="11">
        <v>142</v>
      </c>
      <c r="B149" s="69" t="s">
        <v>143</v>
      </c>
      <c r="C149" s="26" t="s">
        <v>119</v>
      </c>
      <c r="D149" s="13" t="s">
        <v>23</v>
      </c>
      <c r="E149" s="10" t="s">
        <v>0</v>
      </c>
      <c r="F149" s="17" t="s">
        <v>3</v>
      </c>
      <c r="G149" s="26" t="s">
        <v>106</v>
      </c>
      <c r="H149" s="31">
        <f t="shared" si="12"/>
        <v>0.42000000000000004</v>
      </c>
      <c r="I149" s="19">
        <f t="shared" si="10"/>
        <v>0.11550000000000005</v>
      </c>
      <c r="J149" s="20">
        <f t="shared" si="11"/>
        <v>0.11550000000000005</v>
      </c>
      <c r="L149" s="37">
        <v>0.4</v>
      </c>
      <c r="M149" s="43">
        <v>92.5</v>
      </c>
      <c r="N149" s="33">
        <f t="shared" si="13"/>
        <v>0.925</v>
      </c>
    </row>
    <row r="150" spans="1:14" ht="15" customHeight="1">
      <c r="A150" s="11">
        <v>143</v>
      </c>
      <c r="B150" s="69" t="s">
        <v>144</v>
      </c>
      <c r="C150" s="26" t="s">
        <v>119</v>
      </c>
      <c r="D150" s="13" t="s">
        <v>23</v>
      </c>
      <c r="E150" s="10" t="s">
        <v>0</v>
      </c>
      <c r="F150" s="17" t="s">
        <v>3</v>
      </c>
      <c r="G150" s="26" t="s">
        <v>106</v>
      </c>
      <c r="H150" s="31">
        <f t="shared" si="12"/>
        <v>0.42000000000000004</v>
      </c>
      <c r="I150" s="19">
        <f t="shared" si="10"/>
        <v>0.034650000000000014</v>
      </c>
      <c r="J150" s="20">
        <f t="shared" si="11"/>
        <v>0.034650000000000014</v>
      </c>
      <c r="L150" s="37">
        <v>0.63</v>
      </c>
      <c r="M150" s="43">
        <v>91.74603174603175</v>
      </c>
      <c r="N150" s="33">
        <f t="shared" si="13"/>
        <v>0.9174603174603174</v>
      </c>
    </row>
    <row r="151" spans="1:14" ht="15" customHeight="1">
      <c r="A151" s="11">
        <v>144</v>
      </c>
      <c r="B151" s="69" t="s">
        <v>145</v>
      </c>
      <c r="C151" s="26" t="s">
        <v>119</v>
      </c>
      <c r="D151" s="13" t="s">
        <v>23</v>
      </c>
      <c r="E151" s="10" t="s">
        <v>0</v>
      </c>
      <c r="F151" s="17" t="s">
        <v>3</v>
      </c>
      <c r="G151" s="26" t="s">
        <v>106</v>
      </c>
      <c r="H151" s="31">
        <f t="shared" si="12"/>
        <v>1.05</v>
      </c>
      <c r="I151" s="19">
        <f t="shared" si="10"/>
        <v>0.14700000000000002</v>
      </c>
      <c r="J151" s="20">
        <f t="shared" si="11"/>
        <v>0.14700000000000002</v>
      </c>
      <c r="L151" s="37">
        <v>0.4</v>
      </c>
      <c r="M151" s="43">
        <v>72.49999999999999</v>
      </c>
      <c r="N151" s="33">
        <f t="shared" si="13"/>
        <v>0.7249999999999999</v>
      </c>
    </row>
    <row r="152" spans="1:14" ht="15" customHeight="1">
      <c r="A152" s="11">
        <v>145</v>
      </c>
      <c r="B152" s="69" t="s">
        <v>146</v>
      </c>
      <c r="C152" s="26" t="s">
        <v>119</v>
      </c>
      <c r="D152" s="13" t="s">
        <v>23</v>
      </c>
      <c r="E152" s="10" t="s">
        <v>0</v>
      </c>
      <c r="F152" s="17" t="s">
        <v>3</v>
      </c>
      <c r="G152" s="26" t="s">
        <v>106</v>
      </c>
      <c r="H152" s="31">
        <f t="shared" si="12"/>
        <v>0.42000000000000004</v>
      </c>
      <c r="I152" s="19">
        <f t="shared" si="10"/>
        <v>0.030450000000000033</v>
      </c>
      <c r="J152" s="20">
        <f t="shared" si="11"/>
        <v>0.030450000000000033</v>
      </c>
      <c r="L152" s="37">
        <v>0.4</v>
      </c>
      <c r="M152" s="43">
        <v>91.75</v>
      </c>
      <c r="N152" s="33">
        <f t="shared" si="13"/>
        <v>0.9175</v>
      </c>
    </row>
    <row r="153" spans="1:14" ht="15" customHeight="1">
      <c r="A153" s="11">
        <v>146</v>
      </c>
      <c r="B153" s="69" t="s">
        <v>147</v>
      </c>
      <c r="C153" s="26" t="s">
        <v>119</v>
      </c>
      <c r="D153" s="13" t="s">
        <v>23</v>
      </c>
      <c r="E153" s="10" t="s">
        <v>0</v>
      </c>
      <c r="F153" s="17" t="s">
        <v>1</v>
      </c>
      <c r="G153" s="26" t="s">
        <v>106</v>
      </c>
      <c r="H153" s="31">
        <f t="shared" si="12"/>
        <v>0.168</v>
      </c>
      <c r="I153" s="19">
        <f t="shared" si="10"/>
        <v>0.02309999999999998</v>
      </c>
      <c r="J153" s="20">
        <f t="shared" si="11"/>
        <v>0.02309999999999998</v>
      </c>
      <c r="L153" s="37">
        <v>1</v>
      </c>
      <c r="M153" s="43">
        <v>86</v>
      </c>
      <c r="N153" s="33">
        <f t="shared" si="13"/>
        <v>0.86</v>
      </c>
    </row>
    <row r="154" spans="1:14" ht="15" customHeight="1">
      <c r="A154" s="11">
        <v>147</v>
      </c>
      <c r="B154" s="69" t="s">
        <v>148</v>
      </c>
      <c r="C154" s="26" t="s">
        <v>119</v>
      </c>
      <c r="D154" s="13" t="s">
        <v>23</v>
      </c>
      <c r="E154" s="10" t="s">
        <v>0</v>
      </c>
      <c r="F154" s="17" t="s">
        <v>1</v>
      </c>
      <c r="G154" s="26" t="s">
        <v>106</v>
      </c>
      <c r="H154" s="31">
        <f t="shared" si="12"/>
        <v>0.168</v>
      </c>
      <c r="I154" s="19">
        <f t="shared" si="10"/>
        <v>0.0252</v>
      </c>
      <c r="J154" s="20">
        <f t="shared" si="11"/>
        <v>0.0252</v>
      </c>
      <c r="L154" s="37">
        <v>0.4</v>
      </c>
      <c r="M154" s="43">
        <v>92.75</v>
      </c>
      <c r="N154" s="33">
        <f t="shared" si="13"/>
        <v>0.9275</v>
      </c>
    </row>
    <row r="155" spans="1:14" ht="15" customHeight="1">
      <c r="A155" s="11">
        <v>148</v>
      </c>
      <c r="B155" s="69" t="s">
        <v>149</v>
      </c>
      <c r="C155" s="26" t="s">
        <v>119</v>
      </c>
      <c r="D155" s="13" t="s">
        <v>23</v>
      </c>
      <c r="E155" s="10" t="s">
        <v>0</v>
      </c>
      <c r="F155" s="17" t="s">
        <v>1</v>
      </c>
      <c r="G155" s="26" t="s">
        <v>106</v>
      </c>
      <c r="H155" s="31">
        <f t="shared" si="12"/>
        <v>0.042</v>
      </c>
      <c r="I155" s="19">
        <f t="shared" si="10"/>
        <v>0.010500000000000002</v>
      </c>
      <c r="J155" s="20">
        <f t="shared" si="11"/>
        <v>0.010500000000000002</v>
      </c>
      <c r="L155" s="37">
        <v>0.16</v>
      </c>
      <c r="M155" s="43">
        <v>86.25</v>
      </c>
      <c r="N155" s="33">
        <f t="shared" si="13"/>
        <v>0.8625</v>
      </c>
    </row>
    <row r="156" spans="1:14" ht="15" customHeight="1">
      <c r="A156" s="11">
        <v>149</v>
      </c>
      <c r="B156" s="69" t="s">
        <v>150</v>
      </c>
      <c r="C156" s="26" t="s">
        <v>119</v>
      </c>
      <c r="D156" s="13" t="s">
        <v>23</v>
      </c>
      <c r="E156" s="10" t="s">
        <v>0</v>
      </c>
      <c r="F156" s="17" t="s">
        <v>3</v>
      </c>
      <c r="G156" s="26" t="s">
        <v>106</v>
      </c>
      <c r="H156" s="31">
        <f t="shared" si="12"/>
        <v>0.168</v>
      </c>
      <c r="I156" s="19">
        <f t="shared" si="10"/>
        <v>0.0315</v>
      </c>
      <c r="J156" s="20">
        <f t="shared" si="11"/>
        <v>0.0315</v>
      </c>
      <c r="L156" s="37">
        <v>0.16</v>
      </c>
      <c r="M156" s="43">
        <v>85.00000000000001</v>
      </c>
      <c r="N156" s="33">
        <f t="shared" si="13"/>
        <v>0.8500000000000001</v>
      </c>
    </row>
    <row r="157" spans="1:14" ht="15" customHeight="1">
      <c r="A157" s="11">
        <v>150</v>
      </c>
      <c r="B157" s="70" t="s">
        <v>151</v>
      </c>
      <c r="C157" s="26" t="s">
        <v>119</v>
      </c>
      <c r="D157" s="13" t="s">
        <v>23</v>
      </c>
      <c r="E157" s="10" t="s">
        <v>0</v>
      </c>
      <c r="F157" s="17" t="s">
        <v>181</v>
      </c>
      <c r="G157" s="26" t="s">
        <v>106</v>
      </c>
      <c r="H157" s="31">
        <f t="shared" si="12"/>
        <v>0.6615000000000001</v>
      </c>
      <c r="I157" s="19">
        <f t="shared" si="10"/>
        <v>0.04200000000000004</v>
      </c>
      <c r="J157" s="20">
        <f t="shared" si="11"/>
        <v>0.04200000000000004</v>
      </c>
      <c r="L157" s="37">
        <v>0.04</v>
      </c>
      <c r="M157" s="43">
        <v>75</v>
      </c>
      <c r="N157" s="33">
        <f t="shared" si="13"/>
        <v>0.75</v>
      </c>
    </row>
    <row r="158" spans="1:14" ht="15" customHeight="1">
      <c r="A158" s="11">
        <v>151</v>
      </c>
      <c r="B158" s="70" t="s">
        <v>152</v>
      </c>
      <c r="C158" s="26" t="s">
        <v>119</v>
      </c>
      <c r="D158" s="13" t="s">
        <v>23</v>
      </c>
      <c r="E158" s="10" t="s">
        <v>0</v>
      </c>
      <c r="F158" s="17" t="s">
        <v>3</v>
      </c>
      <c r="G158" s="26" t="s">
        <v>106</v>
      </c>
      <c r="H158" s="31">
        <f t="shared" si="12"/>
        <v>0.42000000000000004</v>
      </c>
      <c r="I158" s="19">
        <f t="shared" si="10"/>
        <v>0.03359999999999996</v>
      </c>
      <c r="J158" s="20">
        <f t="shared" si="11"/>
        <v>0.03359999999999996</v>
      </c>
      <c r="L158" s="37">
        <v>0.16</v>
      </c>
      <c r="M158" s="43">
        <v>81.25</v>
      </c>
      <c r="N158" s="33">
        <f t="shared" si="13"/>
        <v>0.8125</v>
      </c>
    </row>
    <row r="159" spans="1:14" ht="15" customHeight="1">
      <c r="A159" s="11">
        <v>152</v>
      </c>
      <c r="B159" s="69" t="s">
        <v>153</v>
      </c>
      <c r="C159" s="26" t="s">
        <v>119</v>
      </c>
      <c r="D159" s="13" t="s">
        <v>23</v>
      </c>
      <c r="E159" s="10" t="s">
        <v>0</v>
      </c>
      <c r="F159" s="17" t="s">
        <v>3</v>
      </c>
      <c r="G159" s="26" t="s">
        <v>106</v>
      </c>
      <c r="H159" s="31">
        <f t="shared" si="12"/>
        <v>0.42000000000000004</v>
      </c>
      <c r="I159" s="19">
        <f t="shared" si="10"/>
        <v>0.02100000000000002</v>
      </c>
      <c r="J159" s="20">
        <f t="shared" si="11"/>
        <v>0.02100000000000002</v>
      </c>
      <c r="L159" s="38">
        <v>0.63</v>
      </c>
      <c r="M159" s="43">
        <v>93.65079365079364</v>
      </c>
      <c r="N159" s="33">
        <f t="shared" si="13"/>
        <v>0.9365079365079364</v>
      </c>
    </row>
    <row r="160" spans="1:14" ht="15" customHeight="1">
      <c r="A160" s="11">
        <v>153</v>
      </c>
      <c r="B160" s="69" t="s">
        <v>154</v>
      </c>
      <c r="C160" s="26" t="s">
        <v>119</v>
      </c>
      <c r="D160" s="13" t="s">
        <v>23</v>
      </c>
      <c r="E160" s="10" t="s">
        <v>0</v>
      </c>
      <c r="F160" s="17" t="s">
        <v>3</v>
      </c>
      <c r="G160" s="26" t="s">
        <v>106</v>
      </c>
      <c r="H160" s="31">
        <f t="shared" si="12"/>
        <v>0.2625</v>
      </c>
      <c r="I160" s="19">
        <f t="shared" si="10"/>
        <v>0.02099999999999999</v>
      </c>
      <c r="J160" s="20">
        <f t="shared" si="11"/>
        <v>0.02099999999999999</v>
      </c>
      <c r="L160" s="38">
        <v>0.4</v>
      </c>
      <c r="M160" s="43">
        <v>92</v>
      </c>
      <c r="N160" s="33">
        <f t="shared" si="13"/>
        <v>0.92</v>
      </c>
    </row>
    <row r="161" spans="1:14" ht="15" customHeight="1">
      <c r="A161" s="11">
        <v>154</v>
      </c>
      <c r="B161" s="69" t="s">
        <v>155</v>
      </c>
      <c r="C161" s="26" t="s">
        <v>119</v>
      </c>
      <c r="D161" s="13" t="s">
        <v>23</v>
      </c>
      <c r="E161" s="10" t="s">
        <v>0</v>
      </c>
      <c r="F161" s="17" t="s">
        <v>3</v>
      </c>
      <c r="G161" s="26" t="s">
        <v>106</v>
      </c>
      <c r="H161" s="31">
        <f t="shared" si="12"/>
        <v>0.2625</v>
      </c>
      <c r="I161" s="19">
        <f aca="true" t="shared" si="14" ref="I161:I192">H161-H161*N163</f>
        <v>0.014700000000000019</v>
      </c>
      <c r="J161" s="20">
        <f t="shared" si="11"/>
        <v>0.014700000000000019</v>
      </c>
      <c r="L161" s="37">
        <v>0.4</v>
      </c>
      <c r="M161" s="43">
        <v>95</v>
      </c>
      <c r="N161" s="33">
        <f t="shared" si="13"/>
        <v>0.95</v>
      </c>
    </row>
    <row r="162" spans="1:14" ht="15" customHeight="1">
      <c r="A162" s="11">
        <v>155</v>
      </c>
      <c r="B162" s="69" t="s">
        <v>156</v>
      </c>
      <c r="C162" s="26" t="s">
        <v>119</v>
      </c>
      <c r="D162" s="13" t="s">
        <v>23</v>
      </c>
      <c r="E162" s="10" t="s">
        <v>0</v>
      </c>
      <c r="F162" s="17" t="s">
        <v>3</v>
      </c>
      <c r="G162" s="26" t="s">
        <v>106</v>
      </c>
      <c r="H162" s="31">
        <f t="shared" si="12"/>
        <v>0.2625</v>
      </c>
      <c r="I162" s="19">
        <f t="shared" si="14"/>
        <v>0.019949999999999996</v>
      </c>
      <c r="J162" s="20">
        <f t="shared" si="11"/>
        <v>0.019949999999999996</v>
      </c>
      <c r="L162" s="37">
        <v>0.25</v>
      </c>
      <c r="M162" s="43">
        <v>92</v>
      </c>
      <c r="N162" s="33">
        <f t="shared" si="13"/>
        <v>0.92</v>
      </c>
    </row>
    <row r="163" spans="1:14" ht="15" customHeight="1">
      <c r="A163" s="11">
        <v>156</v>
      </c>
      <c r="B163" s="69" t="s">
        <v>157</v>
      </c>
      <c r="C163" s="26" t="s">
        <v>119</v>
      </c>
      <c r="D163" s="13" t="s">
        <v>23</v>
      </c>
      <c r="E163" s="10" t="s">
        <v>0</v>
      </c>
      <c r="F163" s="17" t="s">
        <v>3</v>
      </c>
      <c r="G163" s="26" t="s">
        <v>106</v>
      </c>
      <c r="H163" s="31">
        <f t="shared" si="12"/>
        <v>0.168</v>
      </c>
      <c r="I163" s="19">
        <f t="shared" si="14"/>
        <v>0.0378</v>
      </c>
      <c r="J163" s="20">
        <f t="shared" si="11"/>
        <v>0.0378</v>
      </c>
      <c r="L163" s="37">
        <v>0.25</v>
      </c>
      <c r="M163" s="43">
        <v>94.39999999999999</v>
      </c>
      <c r="N163" s="33">
        <f t="shared" si="13"/>
        <v>0.944</v>
      </c>
    </row>
    <row r="164" spans="1:14" ht="15" customHeight="1">
      <c r="A164" s="11">
        <v>157</v>
      </c>
      <c r="B164" s="69" t="s">
        <v>157</v>
      </c>
      <c r="C164" s="26" t="s">
        <v>119</v>
      </c>
      <c r="D164" s="13" t="s">
        <v>23</v>
      </c>
      <c r="E164" s="10" t="s">
        <v>0</v>
      </c>
      <c r="F164" s="17" t="s">
        <v>1</v>
      </c>
      <c r="G164" s="26" t="s">
        <v>106</v>
      </c>
      <c r="H164" s="31">
        <f t="shared" si="12"/>
        <v>0.168</v>
      </c>
      <c r="I164" s="19">
        <f t="shared" si="14"/>
        <v>0.0063</v>
      </c>
      <c r="J164" s="20">
        <f t="shared" si="11"/>
        <v>0.0063</v>
      </c>
      <c r="L164" s="37">
        <v>0.25</v>
      </c>
      <c r="M164" s="43">
        <v>92.4</v>
      </c>
      <c r="N164" s="33">
        <f t="shared" si="13"/>
        <v>0.924</v>
      </c>
    </row>
    <row r="165" spans="1:14" ht="15" customHeight="1">
      <c r="A165" s="11">
        <v>158</v>
      </c>
      <c r="B165" s="69" t="s">
        <v>157</v>
      </c>
      <c r="C165" s="26" t="s">
        <v>119</v>
      </c>
      <c r="D165" s="13" t="s">
        <v>23</v>
      </c>
      <c r="E165" s="10" t="s">
        <v>0</v>
      </c>
      <c r="F165" s="17" t="s">
        <v>1</v>
      </c>
      <c r="G165" s="26" t="s">
        <v>106</v>
      </c>
      <c r="H165" s="31">
        <f t="shared" si="12"/>
        <v>0.168</v>
      </c>
      <c r="I165" s="19">
        <f t="shared" si="14"/>
        <v>0.04200000000000001</v>
      </c>
      <c r="J165" s="20">
        <f t="shared" si="11"/>
        <v>0.04200000000000001</v>
      </c>
      <c r="L165" s="37">
        <v>0.16</v>
      </c>
      <c r="M165" s="43">
        <v>77.5</v>
      </c>
      <c r="N165" s="33">
        <f t="shared" si="13"/>
        <v>0.775</v>
      </c>
    </row>
    <row r="166" spans="1:14" ht="15" customHeight="1">
      <c r="A166" s="11">
        <v>159</v>
      </c>
      <c r="B166" s="69" t="s">
        <v>158</v>
      </c>
      <c r="C166" s="26" t="s">
        <v>119</v>
      </c>
      <c r="D166" s="13" t="s">
        <v>23</v>
      </c>
      <c r="E166" s="10" t="s">
        <v>0</v>
      </c>
      <c r="F166" s="17" t="s">
        <v>3</v>
      </c>
      <c r="G166" s="26" t="s">
        <v>106</v>
      </c>
      <c r="H166" s="31">
        <f t="shared" si="12"/>
        <v>0.6615000000000001</v>
      </c>
      <c r="I166" s="19">
        <f t="shared" si="14"/>
        <v>0.11234999999999995</v>
      </c>
      <c r="J166" s="20">
        <f t="shared" si="11"/>
        <v>0.11234999999999995</v>
      </c>
      <c r="L166" s="37">
        <v>0.16</v>
      </c>
      <c r="M166" s="43">
        <v>96.25</v>
      </c>
      <c r="N166" s="33">
        <f t="shared" si="13"/>
        <v>0.9625</v>
      </c>
    </row>
    <row r="167" spans="1:14" ht="15" customHeight="1">
      <c r="A167" s="11">
        <v>160</v>
      </c>
      <c r="B167" s="69" t="s">
        <v>159</v>
      </c>
      <c r="C167" s="26" t="s">
        <v>119</v>
      </c>
      <c r="D167" s="13" t="s">
        <v>23</v>
      </c>
      <c r="E167" s="10" t="s">
        <v>0</v>
      </c>
      <c r="F167" s="17" t="s">
        <v>3</v>
      </c>
      <c r="G167" s="26" t="s">
        <v>106</v>
      </c>
      <c r="H167" s="31">
        <f t="shared" si="12"/>
        <v>0.42000000000000004</v>
      </c>
      <c r="I167" s="19">
        <f t="shared" si="14"/>
        <v>0.05460000000000004</v>
      </c>
      <c r="J167" s="20">
        <f t="shared" si="11"/>
        <v>0.05460000000000004</v>
      </c>
      <c r="L167" s="37">
        <v>0.16</v>
      </c>
      <c r="M167" s="43">
        <v>75</v>
      </c>
      <c r="N167" s="33">
        <f t="shared" si="13"/>
        <v>0.75</v>
      </c>
    </row>
    <row r="168" spans="1:14" ht="15" customHeight="1">
      <c r="A168" s="11">
        <v>161</v>
      </c>
      <c r="B168" s="69" t="s">
        <v>160</v>
      </c>
      <c r="C168" s="26" t="s">
        <v>119</v>
      </c>
      <c r="D168" s="13" t="s">
        <v>23</v>
      </c>
      <c r="E168" s="10" t="s">
        <v>0</v>
      </c>
      <c r="F168" s="17" t="s">
        <v>3</v>
      </c>
      <c r="G168" s="26" t="s">
        <v>106</v>
      </c>
      <c r="H168" s="31">
        <f t="shared" si="12"/>
        <v>0.42000000000000004</v>
      </c>
      <c r="I168" s="19">
        <f t="shared" si="14"/>
        <v>0.022050000000000014</v>
      </c>
      <c r="J168" s="20">
        <f t="shared" si="11"/>
        <v>0.022050000000000014</v>
      </c>
      <c r="L168" s="37">
        <v>0.63</v>
      </c>
      <c r="M168" s="43">
        <v>83.01587301587303</v>
      </c>
      <c r="N168" s="33">
        <f t="shared" si="13"/>
        <v>0.8301587301587303</v>
      </c>
    </row>
    <row r="169" spans="1:14" ht="15" customHeight="1">
      <c r="A169" s="11">
        <v>162</v>
      </c>
      <c r="B169" s="69" t="s">
        <v>161</v>
      </c>
      <c r="C169" s="26" t="s">
        <v>119</v>
      </c>
      <c r="D169" s="13" t="s">
        <v>23</v>
      </c>
      <c r="E169" s="10" t="s">
        <v>0</v>
      </c>
      <c r="F169" s="17" t="s">
        <v>3</v>
      </c>
      <c r="G169" s="26" t="s">
        <v>106</v>
      </c>
      <c r="H169" s="31">
        <f t="shared" si="12"/>
        <v>0.42000000000000004</v>
      </c>
      <c r="I169" s="19">
        <f t="shared" si="14"/>
        <v>0.17010000000000003</v>
      </c>
      <c r="J169" s="20">
        <f t="shared" si="11"/>
        <v>0.17010000000000003</v>
      </c>
      <c r="L169" s="37">
        <v>0.4</v>
      </c>
      <c r="M169" s="43">
        <v>86.99999999999999</v>
      </c>
      <c r="N169" s="33">
        <f t="shared" si="13"/>
        <v>0.8699999999999999</v>
      </c>
    </row>
    <row r="170" spans="1:14" ht="15" customHeight="1">
      <c r="A170" s="11">
        <v>163</v>
      </c>
      <c r="B170" s="69" t="s">
        <v>162</v>
      </c>
      <c r="C170" s="26" t="s">
        <v>119</v>
      </c>
      <c r="D170" s="13" t="s">
        <v>23</v>
      </c>
      <c r="E170" s="10" t="s">
        <v>0</v>
      </c>
      <c r="F170" s="17" t="s">
        <v>3</v>
      </c>
      <c r="G170" s="26" t="s">
        <v>106</v>
      </c>
      <c r="H170" s="31">
        <f t="shared" si="12"/>
        <v>0.6615000000000001</v>
      </c>
      <c r="I170" s="19">
        <f t="shared" si="14"/>
        <v>0.04830000000000001</v>
      </c>
      <c r="J170" s="20">
        <f t="shared" si="11"/>
        <v>0.04830000000000001</v>
      </c>
      <c r="L170" s="37">
        <v>0.4</v>
      </c>
      <c r="M170" s="43">
        <v>94.75</v>
      </c>
      <c r="N170" s="33">
        <f t="shared" si="13"/>
        <v>0.9475</v>
      </c>
    </row>
    <row r="171" spans="1:14" ht="15">
      <c r="A171" s="11">
        <v>164</v>
      </c>
      <c r="B171" s="69" t="s">
        <v>163</v>
      </c>
      <c r="C171" s="26" t="s">
        <v>119</v>
      </c>
      <c r="D171" s="13" t="s">
        <v>23</v>
      </c>
      <c r="E171" s="10" t="s">
        <v>0</v>
      </c>
      <c r="F171" s="17" t="s">
        <v>3</v>
      </c>
      <c r="G171" s="26" t="s">
        <v>106</v>
      </c>
      <c r="H171" s="31">
        <f t="shared" si="12"/>
        <v>0.42000000000000004</v>
      </c>
      <c r="I171" s="19">
        <f t="shared" si="14"/>
        <v>0.02729999999999999</v>
      </c>
      <c r="J171" s="20">
        <f t="shared" si="11"/>
        <v>0.02729999999999999</v>
      </c>
      <c r="L171" s="37">
        <v>0.4</v>
      </c>
      <c r="M171" s="43">
        <v>59.5</v>
      </c>
      <c r="N171" s="33">
        <f t="shared" si="13"/>
        <v>0.595</v>
      </c>
    </row>
    <row r="172" spans="1:14" ht="15" customHeight="1">
      <c r="A172" s="11">
        <v>165</v>
      </c>
      <c r="B172" s="69" t="s">
        <v>164</v>
      </c>
      <c r="C172" s="26" t="s">
        <v>119</v>
      </c>
      <c r="D172" s="13" t="s">
        <v>23</v>
      </c>
      <c r="E172" s="10" t="s">
        <v>0</v>
      </c>
      <c r="F172" s="17" t="s">
        <v>3</v>
      </c>
      <c r="G172" s="26" t="s">
        <v>106</v>
      </c>
      <c r="H172" s="31">
        <f t="shared" si="12"/>
        <v>0.6615000000000001</v>
      </c>
      <c r="I172" s="19">
        <f t="shared" si="14"/>
        <v>0.030450000000000088</v>
      </c>
      <c r="J172" s="20">
        <f t="shared" si="11"/>
        <v>0.030450000000000088</v>
      </c>
      <c r="L172" s="37">
        <v>0.63</v>
      </c>
      <c r="M172" s="43">
        <v>92.6984126984127</v>
      </c>
      <c r="N172" s="33">
        <f t="shared" si="13"/>
        <v>0.9269841269841269</v>
      </c>
    </row>
    <row r="173" spans="1:14" ht="15" customHeight="1">
      <c r="A173" s="11">
        <v>166</v>
      </c>
      <c r="B173" s="69" t="s">
        <v>165</v>
      </c>
      <c r="C173" s="26" t="s">
        <v>119</v>
      </c>
      <c r="D173" s="13" t="s">
        <v>23</v>
      </c>
      <c r="E173" s="10" t="s">
        <v>0</v>
      </c>
      <c r="F173" s="17" t="s">
        <v>2</v>
      </c>
      <c r="G173" s="26" t="s">
        <v>106</v>
      </c>
      <c r="H173" s="31">
        <f t="shared" si="12"/>
        <v>0.2625</v>
      </c>
      <c r="I173" s="19">
        <f t="shared" si="14"/>
        <v>0.08715000000000003</v>
      </c>
      <c r="J173" s="20">
        <f t="shared" si="11"/>
        <v>0.08715000000000003</v>
      </c>
      <c r="L173" s="37">
        <v>0.4</v>
      </c>
      <c r="M173" s="43">
        <v>93.5</v>
      </c>
      <c r="N173" s="33">
        <f t="shared" si="13"/>
        <v>0.935</v>
      </c>
    </row>
    <row r="174" spans="1:14" ht="15" customHeight="1">
      <c r="A174" s="11">
        <v>167</v>
      </c>
      <c r="B174" s="69" t="s">
        <v>166</v>
      </c>
      <c r="C174" s="26" t="s">
        <v>119</v>
      </c>
      <c r="D174" s="13" t="s">
        <v>23</v>
      </c>
      <c r="E174" s="10" t="s">
        <v>0</v>
      </c>
      <c r="F174" s="17" t="s">
        <v>2</v>
      </c>
      <c r="G174" s="26" t="s">
        <v>106</v>
      </c>
      <c r="H174" s="31">
        <f t="shared" si="12"/>
        <v>0.168</v>
      </c>
      <c r="I174" s="19">
        <f t="shared" si="14"/>
        <v>0.01050000000000001</v>
      </c>
      <c r="J174" s="20">
        <f t="shared" si="11"/>
        <v>0.01050000000000001</v>
      </c>
      <c r="L174" s="37">
        <v>0.63</v>
      </c>
      <c r="M174" s="43">
        <v>95.39682539682539</v>
      </c>
      <c r="N174" s="33">
        <f t="shared" si="13"/>
        <v>0.9539682539682539</v>
      </c>
    </row>
    <row r="175" spans="1:14" ht="15" customHeight="1">
      <c r="A175" s="11">
        <v>168</v>
      </c>
      <c r="B175" s="69" t="s">
        <v>167</v>
      </c>
      <c r="C175" s="26" t="s">
        <v>119</v>
      </c>
      <c r="D175" s="13" t="s">
        <v>23</v>
      </c>
      <c r="E175" s="10" t="s">
        <v>0</v>
      </c>
      <c r="F175" s="17" t="s">
        <v>2</v>
      </c>
      <c r="G175" s="26" t="s">
        <v>106</v>
      </c>
      <c r="H175" s="31">
        <f t="shared" si="12"/>
        <v>0.168</v>
      </c>
      <c r="I175" s="19">
        <f t="shared" si="14"/>
        <v>0.007349999999999995</v>
      </c>
      <c r="J175" s="20">
        <f t="shared" si="11"/>
        <v>0.007349999999999995</v>
      </c>
      <c r="L175" s="37">
        <v>0.25</v>
      </c>
      <c r="M175" s="43">
        <v>66.8</v>
      </c>
      <c r="N175" s="33">
        <f t="shared" si="13"/>
        <v>0.6679999999999999</v>
      </c>
    </row>
    <row r="176" spans="1:14" ht="15" customHeight="1">
      <c r="A176" s="11">
        <v>169</v>
      </c>
      <c r="B176" s="69" t="s">
        <v>168</v>
      </c>
      <c r="C176" s="26" t="s">
        <v>119</v>
      </c>
      <c r="D176" s="13" t="s">
        <v>23</v>
      </c>
      <c r="E176" s="10" t="s">
        <v>0</v>
      </c>
      <c r="F176" s="17" t="s">
        <v>2</v>
      </c>
      <c r="G176" s="26" t="s">
        <v>106</v>
      </c>
      <c r="H176" s="31">
        <f t="shared" si="12"/>
        <v>0.168</v>
      </c>
      <c r="I176" s="19">
        <f t="shared" si="14"/>
        <v>0.011550000000000005</v>
      </c>
      <c r="J176" s="20">
        <f t="shared" si="11"/>
        <v>0.011550000000000005</v>
      </c>
      <c r="L176" s="37">
        <v>0.16</v>
      </c>
      <c r="M176" s="43">
        <v>93.75</v>
      </c>
      <c r="N176" s="33">
        <f t="shared" si="13"/>
        <v>0.9375</v>
      </c>
    </row>
    <row r="177" spans="1:14" ht="15" customHeight="1">
      <c r="A177" s="11">
        <v>170</v>
      </c>
      <c r="B177" s="69" t="s">
        <v>169</v>
      </c>
      <c r="C177" s="26" t="s">
        <v>119</v>
      </c>
      <c r="D177" s="13" t="s">
        <v>23</v>
      </c>
      <c r="E177" s="10" t="s">
        <v>0</v>
      </c>
      <c r="F177" s="17" t="s">
        <v>3</v>
      </c>
      <c r="G177" s="26" t="s">
        <v>106</v>
      </c>
      <c r="H177" s="31">
        <f t="shared" si="12"/>
        <v>0.6615000000000001</v>
      </c>
      <c r="I177" s="19">
        <f t="shared" si="14"/>
        <v>0.03885000000000005</v>
      </c>
      <c r="J177" s="20">
        <f t="shared" si="11"/>
        <v>0.03885000000000005</v>
      </c>
      <c r="L177" s="37">
        <v>0.16</v>
      </c>
      <c r="M177" s="43">
        <v>95.625</v>
      </c>
      <c r="N177" s="33">
        <f t="shared" si="13"/>
        <v>0.95625</v>
      </c>
    </row>
    <row r="178" spans="1:14" ht="15" customHeight="1">
      <c r="A178" s="11">
        <v>171</v>
      </c>
      <c r="B178" s="69" t="s">
        <v>170</v>
      </c>
      <c r="C178" s="26" t="s">
        <v>119</v>
      </c>
      <c r="D178" s="13" t="s">
        <v>23</v>
      </c>
      <c r="E178" s="10" t="s">
        <v>0</v>
      </c>
      <c r="F178" s="17" t="s">
        <v>3</v>
      </c>
      <c r="G178" s="26" t="s">
        <v>106</v>
      </c>
      <c r="H178" s="31">
        <f t="shared" si="12"/>
        <v>0.42000000000000004</v>
      </c>
      <c r="I178" s="19">
        <f t="shared" si="14"/>
        <v>0.063</v>
      </c>
      <c r="J178" s="20">
        <f t="shared" si="11"/>
        <v>0.063</v>
      </c>
      <c r="L178" s="37">
        <v>0.16</v>
      </c>
      <c r="M178" s="43">
        <v>93.12499999999999</v>
      </c>
      <c r="N178" s="33">
        <f t="shared" si="13"/>
        <v>0.9312499999999999</v>
      </c>
    </row>
    <row r="179" spans="1:14" ht="15" customHeight="1">
      <c r="A179" s="11">
        <v>172</v>
      </c>
      <c r="B179" s="69" t="s">
        <v>171</v>
      </c>
      <c r="C179" s="26" t="s">
        <v>119</v>
      </c>
      <c r="D179" s="13" t="s">
        <v>23</v>
      </c>
      <c r="E179" s="10" t="s">
        <v>0</v>
      </c>
      <c r="F179" s="17" t="s">
        <v>3</v>
      </c>
      <c r="G179" s="26" t="s">
        <v>106</v>
      </c>
      <c r="H179" s="31">
        <f t="shared" si="12"/>
        <v>0.6615000000000001</v>
      </c>
      <c r="I179" s="19">
        <f t="shared" si="14"/>
        <v>0.04095000000000004</v>
      </c>
      <c r="J179" s="20">
        <f t="shared" si="11"/>
        <v>0.04095000000000004</v>
      </c>
      <c r="L179" s="37">
        <v>0.63</v>
      </c>
      <c r="M179" s="43">
        <v>94.12698412698413</v>
      </c>
      <c r="N179" s="33">
        <f t="shared" si="13"/>
        <v>0.9412698412698413</v>
      </c>
    </row>
    <row r="180" spans="1:14" ht="15" customHeight="1">
      <c r="A180" s="11">
        <v>173</v>
      </c>
      <c r="B180" s="69" t="s">
        <v>172</v>
      </c>
      <c r="C180" s="26" t="s">
        <v>119</v>
      </c>
      <c r="D180" s="13" t="s">
        <v>23</v>
      </c>
      <c r="E180" s="10" t="s">
        <v>0</v>
      </c>
      <c r="F180" s="17" t="s">
        <v>3</v>
      </c>
      <c r="G180" s="26" t="s">
        <v>106</v>
      </c>
      <c r="H180" s="31">
        <f t="shared" si="12"/>
        <v>0.6615000000000001</v>
      </c>
      <c r="I180" s="19">
        <f t="shared" si="14"/>
        <v>0.05459999999999998</v>
      </c>
      <c r="J180" s="20">
        <f t="shared" si="11"/>
        <v>0.05459999999999998</v>
      </c>
      <c r="L180" s="37">
        <v>0.4</v>
      </c>
      <c r="M180" s="43">
        <v>85</v>
      </c>
      <c r="N180" s="33">
        <f t="shared" si="13"/>
        <v>0.85</v>
      </c>
    </row>
    <row r="181" spans="1:14" ht="15" customHeight="1">
      <c r="A181" s="11">
        <v>174</v>
      </c>
      <c r="B181" s="69" t="s">
        <v>173</v>
      </c>
      <c r="C181" s="26" t="s">
        <v>119</v>
      </c>
      <c r="D181" s="13" t="s">
        <v>23</v>
      </c>
      <c r="E181" s="10" t="s">
        <v>0</v>
      </c>
      <c r="F181" s="17" t="s">
        <v>3</v>
      </c>
      <c r="G181" s="26" t="s">
        <v>106</v>
      </c>
      <c r="H181" s="31">
        <f t="shared" si="12"/>
        <v>0.42000000000000004</v>
      </c>
      <c r="I181" s="19">
        <f t="shared" si="14"/>
        <v>0.04410000000000003</v>
      </c>
      <c r="J181" s="20">
        <f t="shared" si="11"/>
        <v>0.04410000000000003</v>
      </c>
      <c r="L181" s="37">
        <v>0.63</v>
      </c>
      <c r="M181" s="43">
        <v>93.80952380952381</v>
      </c>
      <c r="N181" s="33">
        <f t="shared" si="13"/>
        <v>0.9380952380952381</v>
      </c>
    </row>
    <row r="182" spans="1:14" ht="15" customHeight="1">
      <c r="A182" s="11">
        <v>175</v>
      </c>
      <c r="B182" s="65" t="s">
        <v>174</v>
      </c>
      <c r="C182" s="29" t="s">
        <v>119</v>
      </c>
      <c r="D182" s="13" t="s">
        <v>23</v>
      </c>
      <c r="E182" s="10" t="s">
        <v>0</v>
      </c>
      <c r="F182" s="41" t="s">
        <v>181</v>
      </c>
      <c r="G182" s="26" t="s">
        <v>106</v>
      </c>
      <c r="H182" s="31">
        <f t="shared" si="12"/>
        <v>0.33075000000000004</v>
      </c>
      <c r="I182" s="19">
        <f t="shared" si="14"/>
        <v>0.02729999999999999</v>
      </c>
      <c r="J182" s="20">
        <f t="shared" si="11"/>
        <v>0.02729999999999999</v>
      </c>
      <c r="L182" s="37">
        <v>0.63</v>
      </c>
      <c r="M182" s="43">
        <v>91.74603174603175</v>
      </c>
      <c r="N182" s="33">
        <f t="shared" si="13"/>
        <v>0.9174603174603174</v>
      </c>
    </row>
    <row r="183" spans="1:14" ht="15" customHeight="1">
      <c r="A183" s="11">
        <v>176</v>
      </c>
      <c r="B183" s="65"/>
      <c r="C183" s="29" t="s">
        <v>120</v>
      </c>
      <c r="D183" s="13" t="s">
        <v>23</v>
      </c>
      <c r="E183" s="10" t="s">
        <v>0</v>
      </c>
      <c r="F183" s="41" t="s">
        <v>181</v>
      </c>
      <c r="G183" s="26" t="s">
        <v>106</v>
      </c>
      <c r="H183" s="31">
        <f t="shared" si="12"/>
        <v>0.21000000000000002</v>
      </c>
      <c r="I183" s="19">
        <f t="shared" si="14"/>
        <v>0.01469999999999999</v>
      </c>
      <c r="J183" s="20">
        <f t="shared" si="11"/>
        <v>0.01469999999999999</v>
      </c>
      <c r="L183" s="37">
        <v>0.4</v>
      </c>
      <c r="M183" s="43">
        <v>89.49999999999999</v>
      </c>
      <c r="N183" s="33">
        <f t="shared" si="13"/>
        <v>0.8949999999999999</v>
      </c>
    </row>
    <row r="184" spans="1:14" ht="15" customHeight="1">
      <c r="A184" s="11">
        <v>177</v>
      </c>
      <c r="B184" s="65" t="s">
        <v>175</v>
      </c>
      <c r="C184" s="29" t="s">
        <v>119</v>
      </c>
      <c r="D184" s="13" t="s">
        <v>23</v>
      </c>
      <c r="E184" s="10" t="s">
        <v>0</v>
      </c>
      <c r="F184" s="41" t="s">
        <v>3</v>
      </c>
      <c r="G184" s="26" t="s">
        <v>106</v>
      </c>
      <c r="H184" s="31">
        <f t="shared" si="12"/>
        <v>1.6800000000000002</v>
      </c>
      <c r="I184" s="19">
        <f t="shared" si="14"/>
        <v>0.29400000000000004</v>
      </c>
      <c r="J184" s="20">
        <f t="shared" si="11"/>
        <v>0.29400000000000004</v>
      </c>
      <c r="L184" s="39">
        <v>0.315</v>
      </c>
      <c r="M184" s="43">
        <v>91.74603174603175</v>
      </c>
      <c r="N184" s="33">
        <f t="shared" si="13"/>
        <v>0.9174603174603174</v>
      </c>
    </row>
    <row r="185" spans="1:14" ht="15">
      <c r="A185" s="11">
        <v>178</v>
      </c>
      <c r="B185" s="65"/>
      <c r="C185" s="29" t="s">
        <v>120</v>
      </c>
      <c r="D185" s="13" t="s">
        <v>23</v>
      </c>
      <c r="E185" s="10" t="s">
        <v>0</v>
      </c>
      <c r="F185" s="41" t="s">
        <v>3</v>
      </c>
      <c r="G185" s="26" t="s">
        <v>106</v>
      </c>
      <c r="H185" s="31">
        <f t="shared" si="12"/>
        <v>1.6800000000000002</v>
      </c>
      <c r="I185" s="19">
        <f t="shared" si="14"/>
        <v>0.19950000000000023</v>
      </c>
      <c r="J185" s="20">
        <f t="shared" si="11"/>
        <v>0.19950000000000023</v>
      </c>
      <c r="L185" s="37">
        <v>0.2</v>
      </c>
      <c r="M185" s="43">
        <v>93</v>
      </c>
      <c r="N185" s="33">
        <f t="shared" si="13"/>
        <v>0.93</v>
      </c>
    </row>
    <row r="186" spans="1:14" ht="15">
      <c r="A186" s="11">
        <v>179</v>
      </c>
      <c r="B186" s="65" t="s">
        <v>176</v>
      </c>
      <c r="C186" s="29" t="s">
        <v>119</v>
      </c>
      <c r="D186" s="13" t="s">
        <v>23</v>
      </c>
      <c r="E186" s="10" t="s">
        <v>0</v>
      </c>
      <c r="F186" s="41" t="s">
        <v>2</v>
      </c>
      <c r="G186" s="26" t="s">
        <v>106</v>
      </c>
      <c r="H186" s="31">
        <f t="shared" si="12"/>
        <v>0.2625</v>
      </c>
      <c r="I186" s="19">
        <f t="shared" si="14"/>
        <v>0.0252</v>
      </c>
      <c r="J186" s="20">
        <f t="shared" si="11"/>
        <v>0.0252</v>
      </c>
      <c r="L186" s="37">
        <v>1.6</v>
      </c>
      <c r="M186" s="43">
        <v>82.5</v>
      </c>
      <c r="N186" s="33">
        <f t="shared" si="13"/>
        <v>0.825</v>
      </c>
    </row>
    <row r="187" spans="1:14" ht="15">
      <c r="A187" s="11">
        <v>180</v>
      </c>
      <c r="B187" s="65"/>
      <c r="C187" s="29" t="s">
        <v>120</v>
      </c>
      <c r="D187" s="13" t="s">
        <v>23</v>
      </c>
      <c r="E187" s="10" t="s">
        <v>0</v>
      </c>
      <c r="F187" s="41" t="s">
        <v>2</v>
      </c>
      <c r="G187" s="26" t="s">
        <v>106</v>
      </c>
      <c r="H187" s="31">
        <f t="shared" si="12"/>
        <v>0.2625</v>
      </c>
      <c r="I187" s="19">
        <f t="shared" si="14"/>
        <v>0.01050000000000001</v>
      </c>
      <c r="J187" s="20">
        <f t="shared" si="11"/>
        <v>0.01050000000000001</v>
      </c>
      <c r="L187" s="37">
        <v>1.6</v>
      </c>
      <c r="M187" s="43">
        <v>88.12499999999999</v>
      </c>
      <c r="N187" s="33">
        <f t="shared" si="13"/>
        <v>0.8812499999999999</v>
      </c>
    </row>
    <row r="188" spans="1:14" ht="15">
      <c r="A188" s="11">
        <v>181</v>
      </c>
      <c r="B188" s="65" t="s">
        <v>177</v>
      </c>
      <c r="C188" s="29" t="s">
        <v>119</v>
      </c>
      <c r="D188" s="13" t="s">
        <v>23</v>
      </c>
      <c r="E188" s="10" t="s">
        <v>0</v>
      </c>
      <c r="F188" s="41" t="s">
        <v>2</v>
      </c>
      <c r="G188" s="26" t="s">
        <v>106</v>
      </c>
      <c r="H188" s="31">
        <f t="shared" si="12"/>
        <v>0.2625</v>
      </c>
      <c r="I188" s="19">
        <f t="shared" si="14"/>
        <v>0.07770000000000002</v>
      </c>
      <c r="J188" s="20">
        <f t="shared" si="11"/>
        <v>0.07770000000000002</v>
      </c>
      <c r="L188" s="37">
        <v>0.25</v>
      </c>
      <c r="M188" s="43">
        <v>90.4</v>
      </c>
      <c r="N188" s="33">
        <f t="shared" si="13"/>
        <v>0.904</v>
      </c>
    </row>
    <row r="189" spans="1:14" ht="15">
      <c r="A189" s="11">
        <v>182</v>
      </c>
      <c r="B189" s="65"/>
      <c r="C189" s="29" t="s">
        <v>120</v>
      </c>
      <c r="D189" s="13" t="s">
        <v>23</v>
      </c>
      <c r="E189" s="10" t="s">
        <v>0</v>
      </c>
      <c r="F189" s="41" t="s">
        <v>2</v>
      </c>
      <c r="G189" s="26" t="s">
        <v>106</v>
      </c>
      <c r="H189" s="31">
        <f t="shared" si="12"/>
        <v>0.2625</v>
      </c>
      <c r="I189" s="19">
        <f t="shared" si="14"/>
        <v>0.10500000000000001</v>
      </c>
      <c r="J189" s="20">
        <f t="shared" si="11"/>
        <v>0.10500000000000001</v>
      </c>
      <c r="L189" s="37">
        <v>0.25</v>
      </c>
      <c r="M189" s="43">
        <v>96</v>
      </c>
      <c r="N189" s="33">
        <f t="shared" si="13"/>
        <v>0.96</v>
      </c>
    </row>
    <row r="190" spans="1:14" ht="15">
      <c r="A190" s="11">
        <v>183</v>
      </c>
      <c r="B190" s="65" t="s">
        <v>178</v>
      </c>
      <c r="C190" s="29" t="s">
        <v>119</v>
      </c>
      <c r="D190" s="13" t="s">
        <v>23</v>
      </c>
      <c r="E190" s="10" t="s">
        <v>0</v>
      </c>
      <c r="F190" s="41" t="s">
        <v>181</v>
      </c>
      <c r="G190" s="26" t="s">
        <v>106</v>
      </c>
      <c r="H190" s="31">
        <f t="shared" si="12"/>
        <v>0.42000000000000004</v>
      </c>
      <c r="I190" s="19">
        <f t="shared" si="14"/>
        <v>0.04620000000000002</v>
      </c>
      <c r="J190" s="20">
        <f t="shared" si="11"/>
        <v>0.04620000000000002</v>
      </c>
      <c r="L190" s="37">
        <v>0.25</v>
      </c>
      <c r="M190" s="43">
        <v>70.39999999999999</v>
      </c>
      <c r="N190" s="33">
        <f t="shared" si="13"/>
        <v>0.704</v>
      </c>
    </row>
    <row r="191" spans="1:14" ht="15">
      <c r="A191" s="11">
        <v>184</v>
      </c>
      <c r="B191" s="65"/>
      <c r="C191" s="29" t="s">
        <v>120</v>
      </c>
      <c r="D191" s="13" t="s">
        <v>23</v>
      </c>
      <c r="E191" s="10" t="s">
        <v>0</v>
      </c>
      <c r="F191" s="41" t="s">
        <v>181</v>
      </c>
      <c r="G191" s="26" t="s">
        <v>106</v>
      </c>
      <c r="H191" s="31">
        <f t="shared" si="12"/>
        <v>0.42000000000000004</v>
      </c>
      <c r="I191" s="19">
        <f t="shared" si="14"/>
        <v>0.03149999999999997</v>
      </c>
      <c r="J191" s="20">
        <f t="shared" si="11"/>
        <v>0.03149999999999997</v>
      </c>
      <c r="L191" s="37">
        <v>0.25</v>
      </c>
      <c r="M191" s="43">
        <v>60</v>
      </c>
      <c r="N191" s="33">
        <f t="shared" si="13"/>
        <v>0.6</v>
      </c>
    </row>
    <row r="192" spans="1:14" ht="15">
      <c r="A192" s="11">
        <v>185</v>
      </c>
      <c r="B192" s="70" t="s">
        <v>179</v>
      </c>
      <c r="C192" s="29" t="s">
        <v>119</v>
      </c>
      <c r="D192" s="13" t="s">
        <v>23</v>
      </c>
      <c r="E192" s="10" t="s">
        <v>0</v>
      </c>
      <c r="F192" s="41" t="s">
        <v>3</v>
      </c>
      <c r="G192" s="26" t="s">
        <v>106</v>
      </c>
      <c r="H192" s="31">
        <f t="shared" si="12"/>
        <v>0.168</v>
      </c>
      <c r="I192" s="19">
        <f t="shared" si="14"/>
        <v>0.017850000000000005</v>
      </c>
      <c r="J192" s="20">
        <f t="shared" si="11"/>
        <v>0.017850000000000005</v>
      </c>
      <c r="L192" s="37">
        <v>0.4</v>
      </c>
      <c r="M192" s="43">
        <v>88.99999999999999</v>
      </c>
      <c r="N192" s="33">
        <f t="shared" si="13"/>
        <v>0.8899999999999999</v>
      </c>
    </row>
    <row r="193" spans="1:14" ht="15">
      <c r="A193" s="49">
        <v>186</v>
      </c>
      <c r="B193" s="69" t="s">
        <v>180</v>
      </c>
      <c r="C193" s="29" t="s">
        <v>119</v>
      </c>
      <c r="D193" s="13" t="s">
        <v>23</v>
      </c>
      <c r="E193" s="10" t="s">
        <v>0</v>
      </c>
      <c r="F193" s="41" t="s">
        <v>3</v>
      </c>
      <c r="G193" s="29" t="s">
        <v>22</v>
      </c>
      <c r="H193" s="31">
        <f t="shared" si="12"/>
        <v>1.05</v>
      </c>
      <c r="I193" s="19">
        <f>H193-H193*N195</f>
        <v>0.252</v>
      </c>
      <c r="J193" s="20">
        <f t="shared" si="11"/>
        <v>0.252</v>
      </c>
      <c r="L193" s="37">
        <v>0.4</v>
      </c>
      <c r="M193" s="43">
        <v>92.5</v>
      </c>
      <c r="N193" s="33">
        <f t="shared" si="13"/>
        <v>0.925</v>
      </c>
    </row>
    <row r="194" spans="1:14" ht="15">
      <c r="A194" s="48"/>
      <c r="B194" s="71"/>
      <c r="I194" s="18"/>
      <c r="L194" s="40">
        <v>0.16</v>
      </c>
      <c r="M194" s="43">
        <v>89.375</v>
      </c>
      <c r="N194" s="33">
        <f t="shared" si="13"/>
        <v>0.89375</v>
      </c>
    </row>
    <row r="195" spans="1:14" ht="15">
      <c r="A195" s="48"/>
      <c r="B195" s="71"/>
      <c r="I195" s="18"/>
      <c r="L195" s="40">
        <v>1</v>
      </c>
      <c r="M195" s="43">
        <v>76</v>
      </c>
      <c r="N195" s="33">
        <f t="shared" si="13"/>
        <v>0.76</v>
      </c>
    </row>
    <row r="196" spans="1:13" ht="15">
      <c r="A196" s="48"/>
      <c r="M196" s="35"/>
    </row>
    <row r="198" ht="15" customHeight="1">
      <c r="A198" s="7" t="s">
        <v>18</v>
      </c>
    </row>
    <row r="199" spans="1:10" ht="15">
      <c r="A199" s="8" t="s">
        <v>19</v>
      </c>
      <c r="B199" s="72"/>
      <c r="C199" s="45"/>
      <c r="D199" s="45"/>
      <c r="E199" s="45"/>
      <c r="F199" s="45"/>
      <c r="G199" s="45"/>
      <c r="H199" s="45"/>
      <c r="I199" s="45"/>
      <c r="J199" s="45"/>
    </row>
    <row r="200" ht="15">
      <c r="A200" s="8" t="s">
        <v>20</v>
      </c>
    </row>
    <row r="201" spans="1:11" ht="27" customHeight="1">
      <c r="A201" s="45" t="s">
        <v>21</v>
      </c>
      <c r="K201" s="9"/>
    </row>
  </sheetData>
  <sheetProtection/>
  <autoFilter ref="A7:J98"/>
  <mergeCells count="38">
    <mergeCell ref="B186:B187"/>
    <mergeCell ref="B188:B189"/>
    <mergeCell ref="B190:B191"/>
    <mergeCell ref="B138:B139"/>
    <mergeCell ref="B122:B123"/>
    <mergeCell ref="B124:B125"/>
    <mergeCell ref="B140:B141"/>
    <mergeCell ref="B182:B183"/>
    <mergeCell ref="B184:B185"/>
    <mergeCell ref="B126:B127"/>
    <mergeCell ref="B128:B129"/>
    <mergeCell ref="B130:B131"/>
    <mergeCell ref="B132:B133"/>
    <mergeCell ref="B134:B135"/>
    <mergeCell ref="B136:B137"/>
    <mergeCell ref="B106:B107"/>
    <mergeCell ref="B118:B119"/>
    <mergeCell ref="B120:B121"/>
    <mergeCell ref="B40:B41"/>
    <mergeCell ref="B42:B43"/>
    <mergeCell ref="B44:B45"/>
    <mergeCell ref="B49:B50"/>
    <mergeCell ref="B85:B86"/>
    <mergeCell ref="B15:B16"/>
    <mergeCell ref="B20:B21"/>
    <mergeCell ref="B24:B25"/>
    <mergeCell ref="B26:B27"/>
    <mergeCell ref="B29:B30"/>
    <mergeCell ref="B13:B14"/>
    <mergeCell ref="B32:B33"/>
    <mergeCell ref="A3:J3"/>
    <mergeCell ref="A5:A6"/>
    <mergeCell ref="B5:B6"/>
    <mergeCell ref="D5:D6"/>
    <mergeCell ref="E5:F5"/>
    <mergeCell ref="G5:J5"/>
    <mergeCell ref="B8:B9"/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2021-07-01T06:14:58Z</dcterms:modified>
  <cp:category/>
  <cp:version/>
  <cp:contentType/>
  <cp:contentStatus/>
</cp:coreProperties>
</file>