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8A6BAE69-C990-411D-96CC-FCD59F8FD19E}" xr6:coauthVersionLast="46" xr6:coauthVersionMax="46" xr10:uidLastSave="{00000000-0000-0000-0000-000000000000}"/>
  <bookViews>
    <workbookView xWindow="-120" yWindow="-120" windowWidth="29040" windowHeight="15840" tabRatio="672" firstSheet="3" activeTab="3" xr2:uid="{00000000-000D-0000-FFFF-FFFF00000000}"/>
  </bookViews>
  <sheets>
    <sheet name="январь 2021" sheetId="31" state="hidden" r:id="rId1"/>
    <sheet name="февраль 2021" sheetId="32" state="hidden" r:id="rId2"/>
    <sheet name="март 2021" sheetId="33" state="hidden" r:id="rId3"/>
    <sheet name="апрель 2021" sheetId="34" r:id="rId4"/>
  </sheets>
  <definedNames>
    <definedName name="_xlnm.Print_Area" localSheetId="3">'апрель 2021'!$A$1:$H$26</definedName>
    <definedName name="_xlnm.Print_Area" localSheetId="2">'март 2021'!$A$1:$H$26</definedName>
    <definedName name="_xlnm.Print_Area" localSheetId="1">'февраль 2021'!$A$1:$H$26</definedName>
    <definedName name="_xlnm.Print_Area" localSheetId="0">'январь 2021'!$A$1:$H$26</definedName>
  </definedNames>
  <calcPr calcId="191029"/>
</workbook>
</file>

<file path=xl/calcChain.xml><?xml version="1.0" encoding="utf-8"?>
<calcChain xmlns="http://schemas.openxmlformats.org/spreadsheetml/2006/main">
  <c r="F8" i="34" l="1"/>
  <c r="C8" i="34"/>
  <c r="F7" i="34"/>
  <c r="C7" i="34"/>
  <c r="F11" i="34"/>
  <c r="C11" i="34"/>
  <c r="F8" i="33"/>
  <c r="C8" i="33"/>
  <c r="C11" i="33"/>
  <c r="F11" i="33"/>
  <c r="F7" i="33"/>
  <c r="C7" i="33"/>
  <c r="F8" i="32" l="1"/>
  <c r="C8" i="32"/>
  <c r="F7" i="32"/>
  <c r="C7" i="32"/>
  <c r="F11" i="32"/>
  <c r="C11" i="32"/>
  <c r="F11" i="31" l="1"/>
  <c r="C11" i="31"/>
  <c r="F8" i="31"/>
  <c r="C8" i="31"/>
  <c r="C7" i="31"/>
  <c r="F7" i="31"/>
</calcChain>
</file>

<file path=xl/sharedStrings.xml><?xml version="1.0" encoding="utf-8"?>
<sst xmlns="http://schemas.openxmlformats.org/spreadsheetml/2006/main" count="120" uniqueCount="24">
  <si>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</si>
  <si>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</si>
  <si>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</si>
  <si>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</si>
  <si>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</si>
  <si>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</si>
  <si>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</si>
  <si>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</si>
  <si>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</si>
  <si>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</si>
  <si>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</si>
  <si>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</si>
  <si>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</si>
  <si>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</si>
  <si>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</si>
  <si>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</si>
  <si>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</si>
  <si>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</si>
  <si>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</si>
  <si>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</si>
  <si>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2021 года</t>
  </si>
  <si>
    <t>ИНФОРМАЦИЯ
о поданных заявках на технологическое присоединение ООО ЭСК "Энергия"
за январь-февраль 2021 года</t>
  </si>
  <si>
    <t>ИНФОРМАЦИЯ
о поданных заявках на технологическое присоединение ООО ЭСК "Энергия"
за январь-март 2021 года</t>
  </si>
  <si>
    <t>ИНФОРМАЦИЯ
о поданных заявках на технологическое присоединение ООО ЭСК "Энергия"
за январь-апрель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</si>
</sst>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16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12</f>
        <v>12</v>
      </c>
      <c r="D7" s="3"/>
      <c r="E7" s="3"/>
      <c r="F7" s="6">
        <f>175</f>
        <v>175</v>
      </c>
      <c r="G7" s="6"/>
      <c r="H7" s="3"/>
    </row>
    <row r="8" spans="1:13" x14ac:dyDescent="0.25">
      <c r="A8" s="7">
        <v>2</v>
      </c>
      <c r="B8" s="3" t="s">
        <v>8</v>
      </c>
      <c r="C8" s="3">
        <f>3</f>
        <v>3</v>
      </c>
      <c r="D8" s="3"/>
      <c r="E8" s="3"/>
      <c r="F8" s="6">
        <f>75</f>
        <v>75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>
        <f>2</f>
        <v>2</v>
      </c>
      <c r="D11" s="3"/>
      <c r="E11" s="3"/>
      <c r="F11" s="6">
        <f>439.8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5" t="s">
        <v>18</v>
      </c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6" spans="1:11" x14ac:dyDescent="0.25">
      <c r="A26" s="11" t="s">
        <v>19</v>
      </c>
      <c r="B26" s="11"/>
      <c r="C26" s="11"/>
      <c r="D26" s="11"/>
      <c r="E26" s="11"/>
      <c r="F26" s="11"/>
      <c r="G26" s="11"/>
      <c r="H26" s="1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E43D-37CB-404E-8F55-2AC4E542E700}">
  <sheetPr>
    <pageSetUpPr fitToPage="1"/>
  </sheetPr>
  <dimension ref="A1:M26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21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16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'январь 2021'!C7+48</f>
        <v>60</v>
      </c>
      <c r="D7" s="3"/>
      <c r="E7" s="3"/>
      <c r="F7" s="6">
        <f>'январь 2021'!F7+614</f>
        <v>789</v>
      </c>
      <c r="G7" s="6"/>
      <c r="H7" s="3"/>
    </row>
    <row r="8" spans="1:13" x14ac:dyDescent="0.25">
      <c r="A8" s="8">
        <v>2</v>
      </c>
      <c r="B8" s="3" t="s">
        <v>8</v>
      </c>
      <c r="C8" s="3">
        <f>'январь 2021'!C8+3</f>
        <v>6</v>
      </c>
      <c r="D8" s="3"/>
      <c r="E8" s="3"/>
      <c r="F8" s="6">
        <f>'январь 2021'!F8+75</f>
        <v>150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>
        <f>'январь 2021'!C11</f>
        <v>2</v>
      </c>
      <c r="D11" s="3"/>
      <c r="E11" s="3"/>
      <c r="F11" s="6">
        <f>'январь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5" t="s">
        <v>18</v>
      </c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6" spans="1:11" x14ac:dyDescent="0.25">
      <c r="A26" s="11" t="s">
        <v>19</v>
      </c>
      <c r="B26" s="11"/>
      <c r="C26" s="11"/>
      <c r="D26" s="11"/>
      <c r="E26" s="11"/>
      <c r="F26" s="11"/>
      <c r="G26" s="11"/>
      <c r="H26" s="1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1BBE310F-7E1F-434A-838E-8AAEF4F03624}"/>
    <hyperlink ref="B10" r:id="rId2" display="consultantplus://offline/ref=2B68D365C87DD12C3005D9B461515A31DC59046575EDA8B88471CB77745D0FE2FE0F07D2C424YAQFF" xr:uid="{4E8FC809-41D8-4FC1-852F-EC186215203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260A-0A89-48E7-8B04-E591498EDF3D}">
  <sheetPr>
    <pageSetUpPr fitToPage="1"/>
  </sheetPr>
  <dimension ref="A1:M26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16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'февраль 2021'!C7+12</f>
        <v>72</v>
      </c>
      <c r="D7" s="3"/>
      <c r="E7" s="3"/>
      <c r="F7" s="6">
        <f>'февраль 2021'!F7+165</f>
        <v>954</v>
      </c>
      <c r="G7" s="6"/>
      <c r="H7" s="3"/>
    </row>
    <row r="8" spans="1:13" x14ac:dyDescent="0.25">
      <c r="A8" s="9">
        <v>2</v>
      </c>
      <c r="B8" s="3" t="s">
        <v>8</v>
      </c>
      <c r="C8" s="3">
        <f>'февраль 2021'!C8+2</f>
        <v>8</v>
      </c>
      <c r="D8" s="3"/>
      <c r="E8" s="3"/>
      <c r="F8" s="6">
        <f>'февраль 2021'!F8+148</f>
        <v>298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>
        <f>'февраль 2021'!C11</f>
        <v>2</v>
      </c>
      <c r="D11" s="3"/>
      <c r="E11" s="3"/>
      <c r="F11" s="6">
        <f>'февраль 2021'!F11</f>
        <v>439.8</v>
      </c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9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9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5" t="s">
        <v>18</v>
      </c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6" spans="1:11" x14ac:dyDescent="0.25">
      <c r="A26" s="11" t="s">
        <v>19</v>
      </c>
      <c r="B26" s="11"/>
      <c r="C26" s="11"/>
      <c r="D26" s="11"/>
      <c r="E26" s="11"/>
      <c r="F26" s="11"/>
      <c r="G26" s="11"/>
      <c r="H26" s="1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8630AD82-291C-4A69-84F0-59445ECC5DC9}"/>
    <hyperlink ref="B10" r:id="rId2" display="consultantplus://offline/ref=2B68D365C87DD12C3005D9B461515A31DC59046575EDA8B88471CB77745D0FE2FE0F07D2C424YAQFF" xr:uid="{DDF87B26-FEEF-4385-842E-97D90FFC88EE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F768-0FC6-4FF6-90E4-B9BEEB300CDE}">
  <sheetPr>
    <pageSetUpPr fitToPage="1"/>
  </sheetPr>
  <dimension ref="A1:M26"/>
  <sheetViews>
    <sheetView tabSelected="1"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13" ht="64.5" customHeight="1" x14ac:dyDescent="0.25">
      <c r="A2" s="13" t="s">
        <v>23</v>
      </c>
      <c r="B2" s="13"/>
      <c r="C2" s="13"/>
      <c r="D2" s="13"/>
      <c r="E2" s="13"/>
      <c r="F2" s="13"/>
      <c r="G2" s="13"/>
      <c r="H2" s="13"/>
    </row>
    <row r="3" spans="1:13" ht="30" customHeight="1" x14ac:dyDescent="0.25">
      <c r="A3" s="14" t="s">
        <v>2</v>
      </c>
      <c r="B3" s="14"/>
      <c r="C3" s="14" t="s">
        <v>16</v>
      </c>
      <c r="D3" s="14"/>
      <c r="E3" s="14"/>
      <c r="F3" s="14" t="s">
        <v>3</v>
      </c>
      <c r="G3" s="14"/>
      <c r="H3" s="14"/>
    </row>
    <row r="4" spans="1:13" ht="30" x14ac:dyDescent="0.25">
      <c r="A4" s="14"/>
      <c r="B4" s="14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'март 2021'!C7+29</f>
        <v>101</v>
      </c>
      <c r="D7" s="3"/>
      <c r="E7" s="3"/>
      <c r="F7" s="6">
        <f>'март 2021'!F7+421</f>
        <v>1375</v>
      </c>
      <c r="G7" s="6"/>
      <c r="H7" s="3"/>
    </row>
    <row r="8" spans="1:13" x14ac:dyDescent="0.25">
      <c r="A8" s="10">
        <v>2</v>
      </c>
      <c r="B8" s="3" t="s">
        <v>8</v>
      </c>
      <c r="C8" s="3">
        <f>'март 2021'!C8+1</f>
        <v>9</v>
      </c>
      <c r="D8" s="3"/>
      <c r="E8" s="3"/>
      <c r="F8" s="6">
        <f>'март 2021'!F8+30</f>
        <v>328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>
        <f>'март 2021'!C11</f>
        <v>2</v>
      </c>
      <c r="D11" s="3">
        <v>1</v>
      </c>
      <c r="E11" s="3"/>
      <c r="F11" s="6">
        <f>'март 2021'!F11</f>
        <v>439.8</v>
      </c>
      <c r="G11" s="6">
        <v>200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10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10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5" t="s">
        <v>18</v>
      </c>
      <c r="B23" s="15"/>
      <c r="C23" s="15"/>
      <c r="D23" s="15"/>
      <c r="E23" s="15"/>
      <c r="F23" s="15"/>
      <c r="G23" s="15"/>
      <c r="H23" s="15"/>
      <c r="I23" s="5"/>
      <c r="J23" s="5"/>
      <c r="K23" s="5"/>
    </row>
    <row r="26" spans="1:11" x14ac:dyDescent="0.25">
      <c r="A26" s="11" t="s">
        <v>19</v>
      </c>
      <c r="B26" s="11"/>
      <c r="C26" s="11"/>
      <c r="D26" s="11"/>
      <c r="E26" s="11"/>
      <c r="F26" s="11"/>
      <c r="G26" s="11"/>
      <c r="H26" s="1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19AF21-F1EF-4D06-9F6F-B7E88F36C1C4}"/>
    <hyperlink ref="B10" r:id="rId2" display="consultantplus://offline/ref=2B68D365C87DD12C3005D9B461515A31DC59046575EDA8B88471CB77745D0FE2FE0F07D2C424YAQFF" xr:uid="{3D9EFDCC-4A34-40D0-B655-4D38C3BB6DE5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 2021</vt:lpstr>
      <vt:lpstr>февраль 2021</vt:lpstr>
      <vt:lpstr>март 2021</vt:lpstr>
      <vt:lpstr>апрель 2021</vt:lpstr>
      <vt:lpstr>'апрель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2021-05-06T12:07:27Z</dcterms:modified>
</cp:coreProperties>
</file>