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1\Фактический баланс\"/>
    </mc:Choice>
  </mc:AlternateContent>
  <xr:revisionPtr revIDLastSave="0" documentId="8_{04AEA2F6-29E8-4C82-8A29-3B84E6C6A7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<sst xmlns="http://schemas.openxmlformats.org/spreadsheetml/2006/main" count="109" uniqueCount="100">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</sst>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8207977</v>
      </c>
      <c r="D9" s="55"/>
      <c r="E9" s="76">
        <f>E11+E19</f>
        <v>2512465</v>
      </c>
      <c r="F9" s="76">
        <f>F11+F19</f>
        <v>824070</v>
      </c>
      <c r="G9" s="76">
        <f>G11+G19</f>
        <v>4841618</v>
      </c>
      <c r="H9" s="76">
        <f>H11+H19</f>
        <v>29824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8207977</v>
      </c>
      <c r="D11" s="63"/>
      <c r="E11" s="62">
        <f>SUM(E13:E18)</f>
        <v>2512465</v>
      </c>
      <c r="F11" s="62">
        <f>SUM(F13:F18)</f>
        <v>824070</v>
      </c>
      <c r="G11" s="62">
        <f>SUM(G13:G18)</f>
        <v>4841618</v>
      </c>
      <c r="H11" s="62">
        <f>SUM(H13:H18)</f>
        <v>29824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126003</v>
      </c>
      <c r="D13" s="63"/>
      <c r="E13" s="82">
        <v>126003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3461</v>
      </c>
      <c r="D14" s="63"/>
      <c r="E14" s="82"/>
      <c r="F14" s="65"/>
      <c r="G14" s="65">
        <v>3461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149397</v>
      </c>
      <c r="D15" s="63"/>
      <c r="E15" s="82"/>
      <c r="F15" s="65"/>
      <c r="G15" s="65">
        <v>146897</v>
      </c>
      <c r="H15" s="65">
        <v>2500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25852</v>
      </c>
      <c r="D16" s="63"/>
      <c r="E16" s="82"/>
      <c r="F16" s="65"/>
      <c r="G16" s="65"/>
      <c r="H16" s="65">
        <v>25852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97</v>
      </c>
      <c r="C17" s="65">
        <f>SUM(E17:H17)</f>
        <v>7903264</v>
      </c>
      <c r="D17" s="67"/>
      <c r="E17" s="81">
        <v>2386462</v>
      </c>
      <c r="F17" s="80">
        <v>824070</v>
      </c>
      <c r="G17" s="80">
        <v>4691260</v>
      </c>
      <c r="H17" s="80">
        <v>1472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7869295</v>
      </c>
      <c r="D23" s="67"/>
      <c r="E23" s="73">
        <f>E24+E62</f>
        <v>0</v>
      </c>
      <c r="F23" s="73">
        <f>F24+F62</f>
        <v>0</v>
      </c>
      <c r="G23" s="73">
        <f>G24+G62</f>
        <v>4275342</v>
      </c>
      <c r="H23" s="73">
        <f>H24+H62</f>
        <v>3593953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7754585</v>
      </c>
      <c r="D24" s="67"/>
      <c r="E24" s="66">
        <f>E25+E44+E53</f>
        <v>0</v>
      </c>
      <c r="F24" s="66">
        <f>F25+F44+F53</f>
        <v>0</v>
      </c>
      <c r="G24" s="66">
        <f>G25+G44+G53</f>
        <v>4166149</v>
      </c>
      <c r="H24" s="66">
        <f>H25+H44+H53</f>
        <v>3588436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3911390</v>
      </c>
      <c r="D25" s="67"/>
      <c r="E25" s="66"/>
      <c r="F25" s="66"/>
      <c r="G25" s="84">
        <v>3126495</v>
      </c>
      <c r="H25" s="66">
        <v>784895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1229016</v>
      </c>
      <c r="D26" s="67"/>
      <c r="E26" s="66">
        <f>SUM(E27:E34)</f>
        <v>0</v>
      </c>
      <c r="F26" s="66">
        <f>SUM(F27:F34)</f>
        <v>0</v>
      </c>
      <c r="G26" s="66">
        <f>SUM(G27:G34)</f>
        <v>391148</v>
      </c>
      <c r="H26" s="66">
        <f>SUM(H27:H34)</f>
        <v>837868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385459</v>
      </c>
      <c r="D29" s="67"/>
      <c r="E29" s="66"/>
      <c r="F29" s="66"/>
      <c r="G29" s="66">
        <v>83446</v>
      </c>
      <c r="H29" s="66">
        <v>302013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310694</v>
      </c>
      <c r="D30" s="67"/>
      <c r="E30" s="66"/>
      <c r="F30" s="66"/>
      <c r="G30" s="66">
        <v>78108</v>
      </c>
      <c r="H30" s="66">
        <v>232586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7384</v>
      </c>
      <c r="D31" s="67"/>
      <c r="E31" s="66"/>
      <c r="F31" s="66"/>
      <c r="G31" s="66"/>
      <c r="H31" s="66">
        <v>7384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4716</v>
      </c>
      <c r="D32" s="67"/>
      <c r="E32" s="66"/>
      <c r="F32" s="66"/>
      <c r="G32" s="66">
        <v>2633</v>
      </c>
      <c r="H32" s="66">
        <v>2083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319012</v>
      </c>
      <c r="D33" s="67"/>
      <c r="E33" s="66"/>
      <c r="F33" s="66"/>
      <c r="G33" s="66">
        <v>112435</v>
      </c>
      <c r="H33" s="66">
        <v>206577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201751</v>
      </c>
      <c r="D34" s="67"/>
      <c r="E34" s="66"/>
      <c r="F34" s="66"/>
      <c r="G34" s="66">
        <v>114526</v>
      </c>
      <c r="H34" s="66">
        <v>87225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2341041</v>
      </c>
      <c r="D35" s="67"/>
      <c r="E35" s="66">
        <f>SUM(E36:E43)</f>
        <v>0</v>
      </c>
      <c r="F35" s="66">
        <f>SUM(F36:F43)</f>
        <v>0</v>
      </c>
      <c r="G35" s="66">
        <f>SUM(G36:G43)</f>
        <v>378471</v>
      </c>
      <c r="H35" s="66">
        <f>SUM(H36:H43)</f>
        <v>1962570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585936</v>
      </c>
      <c r="D36" s="67"/>
      <c r="E36" s="66"/>
      <c r="F36" s="66"/>
      <c r="G36" s="66">
        <v>600</v>
      </c>
      <c r="H36" s="66">
        <v>585336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1098596</v>
      </c>
      <c r="D37" s="67"/>
      <c r="E37" s="66"/>
      <c r="F37" s="66"/>
      <c r="G37" s="66">
        <v>318711</v>
      </c>
      <c r="H37" s="66">
        <v>779885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74567</v>
      </c>
      <c r="D38" s="67"/>
      <c r="E38" s="66"/>
      <c r="F38" s="66"/>
      <c r="G38" s="66">
        <v>400</v>
      </c>
      <c r="H38" s="66">
        <v>74167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172719</v>
      </c>
      <c r="D39" s="67"/>
      <c r="E39" s="66"/>
      <c r="F39" s="66"/>
      <c r="G39" s="66">
        <v>452</v>
      </c>
      <c r="H39" s="66">
        <v>172267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25336</v>
      </c>
      <c r="D40" s="67"/>
      <c r="E40" s="66"/>
      <c r="F40" s="66"/>
      <c r="G40" s="66">
        <v>0</v>
      </c>
      <c r="H40" s="66">
        <v>25336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27598</v>
      </c>
      <c r="D41" s="67"/>
      <c r="E41" s="66"/>
      <c r="F41" s="66"/>
      <c r="G41" s="66">
        <v>1680</v>
      </c>
      <c r="H41" s="66">
        <v>25918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166608</v>
      </c>
      <c r="D42" s="67"/>
      <c r="E42" s="66"/>
      <c r="F42" s="66"/>
      <c r="G42" s="66">
        <v>43936</v>
      </c>
      <c r="H42" s="66">
        <v>122672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189681</v>
      </c>
      <c r="D43" s="67"/>
      <c r="E43" s="66"/>
      <c r="F43" s="66"/>
      <c r="G43" s="66">
        <v>12692</v>
      </c>
      <c r="H43" s="66">
        <v>176989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3570057</v>
      </c>
      <c r="D44" s="67"/>
      <c r="E44" s="66">
        <f>SUM(E45:E52)</f>
        <v>0</v>
      </c>
      <c r="F44" s="66">
        <f>SUM(F45:F52)</f>
        <v>0</v>
      </c>
      <c r="G44" s="66">
        <f>SUM(G45:G52)</f>
        <v>769619</v>
      </c>
      <c r="H44" s="66">
        <f>SUM(H45:H52)</f>
        <v>2800438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585936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585336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1098596</v>
      </c>
      <c r="D46" s="67"/>
      <c r="E46" s="66">
        <f t="shared" si="3"/>
        <v>0</v>
      </c>
      <c r="F46" s="66">
        <f t="shared" si="3"/>
        <v>0</v>
      </c>
      <c r="G46" s="66">
        <f t="shared" si="3"/>
        <v>318711</v>
      </c>
      <c r="H46" s="66">
        <f t="shared" si="3"/>
        <v>779885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460026</v>
      </c>
      <c r="D47" s="67"/>
      <c r="E47" s="66">
        <f t="shared" si="3"/>
        <v>0</v>
      </c>
      <c r="F47" s="66">
        <f t="shared" si="3"/>
        <v>0</v>
      </c>
      <c r="G47" s="66">
        <f t="shared" si="3"/>
        <v>83846</v>
      </c>
      <c r="H47" s="66">
        <f t="shared" si="3"/>
        <v>376180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483413</v>
      </c>
      <c r="D48" s="67"/>
      <c r="E48" s="66">
        <f t="shared" si="3"/>
        <v>0</v>
      </c>
      <c r="F48" s="66">
        <f t="shared" si="3"/>
        <v>0</v>
      </c>
      <c r="G48" s="66">
        <f t="shared" si="3"/>
        <v>78560</v>
      </c>
      <c r="H48" s="66">
        <f t="shared" si="3"/>
        <v>404853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32720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32720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32314</v>
      </c>
      <c r="D50" s="67"/>
      <c r="E50" s="66">
        <f t="shared" si="3"/>
        <v>0</v>
      </c>
      <c r="F50" s="66">
        <f t="shared" si="3"/>
        <v>0</v>
      </c>
      <c r="G50" s="66">
        <f t="shared" si="3"/>
        <v>4313</v>
      </c>
      <c r="H50" s="66">
        <f t="shared" si="3"/>
        <v>28001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485620</v>
      </c>
      <c r="D51" s="67"/>
      <c r="E51" s="66">
        <f t="shared" si="3"/>
        <v>0</v>
      </c>
      <c r="F51" s="66">
        <f t="shared" si="3"/>
        <v>0</v>
      </c>
      <c r="G51" s="66">
        <f t="shared" si="3"/>
        <v>156371</v>
      </c>
      <c r="H51" s="66">
        <f t="shared" si="3"/>
        <v>329249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391432</v>
      </c>
      <c r="D52" s="67"/>
      <c r="E52" s="66">
        <f t="shared" si="3"/>
        <v>0</v>
      </c>
      <c r="F52" s="66">
        <f t="shared" si="3"/>
        <v>0</v>
      </c>
      <c r="G52" s="66">
        <f t="shared" si="3"/>
        <v>127218</v>
      </c>
      <c r="H52" s="66">
        <f t="shared" si="3"/>
        <v>264214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273138</v>
      </c>
      <c r="D53" s="67"/>
      <c r="E53" s="66">
        <f>SUM(E54:E61)</f>
        <v>0</v>
      </c>
      <c r="F53" s="66">
        <f>SUM(F54:F61)</f>
        <v>0</v>
      </c>
      <c r="G53" s="66">
        <f>SUM(G54:G61)</f>
        <v>270035</v>
      </c>
      <c r="H53" s="66">
        <f>SUM(H54:H61)</f>
        <v>3103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92032</v>
      </c>
      <c r="D54" s="67"/>
      <c r="E54" s="66"/>
      <c r="F54" s="66"/>
      <c r="G54" s="66">
        <v>91467</v>
      </c>
      <c r="H54" s="66">
        <v>565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173304</v>
      </c>
      <c r="D55" s="67"/>
      <c r="E55" s="66"/>
      <c r="F55" s="66"/>
      <c r="G55" s="66">
        <v>173304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438</v>
      </c>
      <c r="D58" s="67"/>
      <c r="E58" s="66"/>
      <c r="F58" s="66"/>
      <c r="G58" s="66">
        <v>0</v>
      </c>
      <c r="H58" s="66">
        <v>438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7034</v>
      </c>
      <c r="D61" s="67"/>
      <c r="E61" s="66"/>
      <c r="F61" s="66"/>
      <c r="G61" s="66">
        <v>4934</v>
      </c>
      <c r="H61" s="66">
        <v>2100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114710</v>
      </c>
      <c r="D62" s="67"/>
      <c r="E62" s="65">
        <f>E64+E66</f>
        <v>0</v>
      </c>
      <c r="F62" s="65">
        <f>F64+F66</f>
        <v>0</v>
      </c>
      <c r="G62" s="65">
        <f>G64+G66</f>
        <v>109193</v>
      </c>
      <c r="H62" s="65">
        <f>H64+H66</f>
        <v>5517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98</v>
      </c>
      <c r="C64" s="65">
        <f>SUM(E64:H64)</f>
        <v>102998</v>
      </c>
      <c r="D64" s="67"/>
      <c r="E64" s="65"/>
      <c r="F64" s="65"/>
      <c r="G64" s="65">
        <v>102998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11712</v>
      </c>
      <c r="D66" s="67"/>
      <c r="E66" s="65"/>
      <c r="F66" s="65"/>
      <c r="G66" s="65">
        <v>6195</v>
      </c>
      <c r="H66" s="65">
        <v>5517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338682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2021-03-09T09:06:21Z</cp:lastPrinted>
  <dcterms:created xsi:type="dcterms:W3CDTF">2006-02-14T09:13:21Z</dcterms:created>
  <dcterms:modified xsi:type="dcterms:W3CDTF">2021-03-15T09:43:53Z</dcterms:modified>
</cp:coreProperties>
</file>