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codeName="ЭтаКнига" defaultThemeVersion="124226"/>
  <xr:revisionPtr revIDLastSave="0" documentId="13_ncr:1_{9B6B4AA1-86E6-4589-9371-2088F04A8949}" xr6:coauthVersionLast="46" xr6:coauthVersionMax="46" xr10:uidLastSave="{00000000-0000-0000-0000-000000000000}"/>
  <bookViews>
    <workbookView xWindow="-120" yWindow="-120" windowWidth="29040" windowHeight="15840" activeTab="4" xr2:uid="{00000000-000D-0000-FFFF-FFFF00000000}"/>
  </bookViews>
  <sheets>
    <sheet name="заявки" sheetId="1" r:id="rId1"/>
    <sheet name="заявки аннулир" sheetId="5" r:id="rId2"/>
    <sheet name="договора" sheetId="4" r:id="rId3"/>
    <sheet name="договора растор" sheetId="7" r:id="rId4"/>
    <sheet name="выполненные присоед-я" sheetId="6" r:id="rId5"/>
  </sheets>
  <definedNames>
    <definedName name="_xlnm._FilterDatabase" localSheetId="4" hidden="1">'выполненные присоед-я'!$A$2:$J$13</definedName>
    <definedName name="_xlnm.Print_Area" localSheetId="4">'выполненные присоед-я'!$B$1:$I$28</definedName>
    <definedName name="_xlnm.Print_Area" localSheetId="2">договора!$B$1:$I$25</definedName>
    <definedName name="_xlnm.Print_Area" localSheetId="3">'договора растор'!$B$1:$H$11</definedName>
    <definedName name="_xlnm.Print_Area" localSheetId="0">заявки!$B$1:$G$27</definedName>
    <definedName name="_xlnm.Print_Area" localSheetId="1">'заявки аннулир'!$B$1:$G$11</definedName>
  </definedNames>
  <calcPr calcId="191029"/>
</workbook>
</file>

<file path=xl/calcChain.xml><?xml version="1.0" encoding="utf-8"?>
<calcChain xmlns="http://schemas.openxmlformats.org/spreadsheetml/2006/main">
  <c r="E24" i="6" l="1"/>
  <c r="I21" i="6"/>
  <c r="I24" i="6" s="1"/>
  <c r="H21" i="6"/>
  <c r="H24" i="6" s="1"/>
  <c r="E21" i="4"/>
  <c r="G18" i="4"/>
  <c r="G21" i="4" s="1"/>
  <c r="E23" i="1"/>
  <c r="G20" i="1"/>
  <c r="G23" i="1" s="1"/>
  <c r="H4" i="7" l="1"/>
</calcChain>
</file>

<file path=xl/sharedStrings.xml><?xml version="1.0" encoding="utf-8"?>
<sst xmlns="http://schemas.openxmlformats.org/spreadsheetml/2006/main" count="205" uniqueCount="150">
  <si>
    <t>№ п/п</t>
  </si>
  <si>
    <t>Ф.И.О.</t>
  </si>
  <si>
    <t>Адрес</t>
  </si>
  <si>
    <t>Точка присоединения, кВ</t>
  </si>
  <si>
    <t>Максимальная мощность, кВт</t>
  </si>
  <si>
    <t>Номер договора</t>
  </si>
  <si>
    <t>Срок выполнения мероприятий, мес</t>
  </si>
  <si>
    <t>Итого:</t>
  </si>
  <si>
    <t>Итого с начала года</t>
  </si>
  <si>
    <t>Плата за ТП, руб с НДС</t>
  </si>
  <si>
    <t>Номер заявки</t>
  </si>
  <si>
    <t>Дата присоединения</t>
  </si>
  <si>
    <t>Директор ООО ЭСК "Энергия"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</si>
  <si>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</si>
  <si>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А.В. Портнягин</t>
  </si>
  <si>
    <t>РЕЕСТР
заявок на технологическое присоединение
к электрическим сетям по ООО ЭСК "Энергия"
за январь 2021 года</t>
  </si>
  <si>
    <t>ООО "Научно-технологический центр "Геотехнология"</t>
  </si>
  <si>
    <t>З-01</t>
  </si>
  <si>
    <t>п. Емельяново, ул. Урожайная, уч. №6</t>
  </si>
  <si>
    <t>Яровой Юрий Петрович</t>
  </si>
  <si>
    <t>З-02</t>
  </si>
  <si>
    <t>п. Малиновка, садовое общество "Дружба", уч. №186</t>
  </si>
  <si>
    <t>Бережной Владимир Владимирович</t>
  </si>
  <si>
    <t>З-03</t>
  </si>
  <si>
    <t>г. Назарово, ул. Гуськова, д. 8</t>
  </si>
  <si>
    <t>КГКУ "УКС"</t>
  </si>
  <si>
    <t>З-04</t>
  </si>
  <si>
    <t>с. Дзержинское, пер. Профсоюзный, з/у 15</t>
  </si>
  <si>
    <t>Артемьев Владимир Иванович</t>
  </si>
  <si>
    <t>З-05</t>
  </si>
  <si>
    <t>с. Дзержинское, ул. Комсомольская, д. 1-3</t>
  </si>
  <si>
    <t>Шамбир Павел Петрович</t>
  </si>
  <si>
    <t>З-06</t>
  </si>
  <si>
    <t>Емельяновский район, уч. 13</t>
  </si>
  <si>
    <t>Щербакова Любовь Александрвна</t>
  </si>
  <si>
    <t>З-07</t>
  </si>
  <si>
    <t>Д. Мужичкино, д. 1</t>
  </si>
  <si>
    <t>Юрьев Андрей Васильевич</t>
  </si>
  <si>
    <t>З-08</t>
  </si>
  <si>
    <t>Емельяновский район, к.н. 24:11:0210102:139</t>
  </si>
  <si>
    <t>Соловков Александр Иванович</t>
  </si>
  <si>
    <t>З-09</t>
  </si>
  <si>
    <t>д. Крутая, ул. Малиновкая, д. 2</t>
  </si>
  <si>
    <t>Гусев Валерий Валентинович</t>
  </si>
  <si>
    <t>З-10</t>
  </si>
  <si>
    <t>Емельяновский район, уч. 37</t>
  </si>
  <si>
    <t>Удальева Любовь Петровна</t>
  </si>
  <si>
    <t>З-11</t>
  </si>
  <si>
    <t>Емельяновский район, 47</t>
  </si>
  <si>
    <t>З-12</t>
  </si>
  <si>
    <t>Емельяновский район, 48</t>
  </si>
  <si>
    <t>Баумгертнер Татьяна Вячеславовна</t>
  </si>
  <si>
    <t>З-13</t>
  </si>
  <si>
    <t>д. Мужичкино, "Спутник", ул. Дивная, 2</t>
  </si>
  <si>
    <t>Савина Юлия Викторовна</t>
  </si>
  <si>
    <t>З-14</t>
  </si>
  <si>
    <t>с. Дзержинское, ул. Семеновская, д. 24</t>
  </si>
  <si>
    <t>Белов Алексей Валерьевич</t>
  </si>
  <si>
    <t>З-15</t>
  </si>
  <si>
    <t>Емельяновский район, уч. 11</t>
  </si>
  <si>
    <t>Гусева Юлия Витальевна</t>
  </si>
  <si>
    <t>З-16</t>
  </si>
  <si>
    <t>Емельяновский район, уч. 36</t>
  </si>
  <si>
    <t>Касперович Дмитрий Николаевич</t>
  </si>
  <si>
    <t>З-17</t>
  </si>
  <si>
    <t>Емельяновский район, уч. 23</t>
  </si>
  <si>
    <t>РЕЕСТР
аннулированных заявок на технологическое присоединение
к электрическим сетям по ООО ЭСК "Энергия за январь 2021 года</t>
  </si>
  <si>
    <t>РЕЕСТР
договоров на технологическое присоединение
к электрическим сетям по ООО ЭСК "Энергия"
за январь 2021 года</t>
  </si>
  <si>
    <t>Лысенко Марина Викторовна</t>
  </si>
  <si>
    <t>31-У/2020</t>
  </si>
  <si>
    <t>Емельяновский район, уч. 52</t>
  </si>
  <si>
    <t>Лепихин Валерий Владимирович</t>
  </si>
  <si>
    <t>27-У/2020</t>
  </si>
  <si>
    <t>д. Мужичкино, д. 83</t>
  </si>
  <si>
    <t>Сибиряков Сергей Павлович</t>
  </si>
  <si>
    <t>1-У/2020</t>
  </si>
  <si>
    <t>д. Мужичкино, ул. Сибирякова, д. 12</t>
  </si>
  <si>
    <t>Васильченко Ирина Леонидовна</t>
  </si>
  <si>
    <t>4-У/2020</t>
  </si>
  <si>
    <t>Емельяновский район, уч. №70</t>
  </si>
  <si>
    <t>Гадыев Литфулла Гаспарович</t>
  </si>
  <si>
    <t>30-У/2020</t>
  </si>
  <si>
    <t>Емельяновский район, уч. 61</t>
  </si>
  <si>
    <t>Ракущинец Юрий Юрьевич</t>
  </si>
  <si>
    <t>21-У/2020</t>
  </si>
  <si>
    <t>д. Мужичкино, д. 63</t>
  </si>
  <si>
    <t>Горшкова Марина Федоровна</t>
  </si>
  <si>
    <t>5-У/2020</t>
  </si>
  <si>
    <t>д. Мужичкино, ул. Сибирякова, д. 5</t>
  </si>
  <si>
    <t>Белоусова Галина Вячеславовна</t>
  </si>
  <si>
    <t>24-У/2020</t>
  </si>
  <si>
    <t>Емельяновский район, уч. 53</t>
  </si>
  <si>
    <t>2-У/2021</t>
  </si>
  <si>
    <t>1-У/2021</t>
  </si>
  <si>
    <t>Корепанова Анастасия Генадевна</t>
  </si>
  <si>
    <t>61-М/2020</t>
  </si>
  <si>
    <t>п. Малиновка, садовое общество "Дружба"</t>
  </si>
  <si>
    <t>1-Н/2021</t>
  </si>
  <si>
    <t>Новиков Николай Гаврилович</t>
  </si>
  <si>
    <t>29-Дз/2020</t>
  </si>
  <si>
    <t>с. Дзержинское, ул. Маяковского 20Б</t>
  </si>
  <si>
    <t>Фадеева Светлана Владимировна</t>
  </si>
  <si>
    <t>28-Дз/2020</t>
  </si>
  <si>
    <t>с. Дзержинское, ул. Студенческая, зд 11</t>
  </si>
  <si>
    <t>1-Е/2021</t>
  </si>
  <si>
    <t>РЕЕСТР
расторгнутых договоров на технологическое присоединение
к электрическим сетям по ООО ЭСК "Энергия"
за январь 2021 года</t>
  </si>
  <si>
    <t>РЕЕСТР
выполненных присоединений
к электрическим сетям ООО ЭСК "Энергия"
за январь 2021 года</t>
  </si>
  <si>
    <t>Точка
присоединения,
кВ</t>
  </si>
  <si>
    <t>Лапа Игорь Михайлович</t>
  </si>
  <si>
    <t>5-Дз/2020</t>
  </si>
  <si>
    <t>с. Дзержинское, пер. Взлетный, 17</t>
  </si>
  <si>
    <t>Усольцева Наталия Борисовна</t>
  </si>
  <si>
    <t>22-К/2019</t>
  </si>
  <si>
    <t>п. Кедровый, мкр. Южный, №131/1</t>
  </si>
  <si>
    <t>Уложенко Татьяна Афанасьевна</t>
  </si>
  <si>
    <t>21-К/2019</t>
  </si>
  <si>
    <t>п. Кедровый, мкр. Южный, уч. №127</t>
  </si>
  <si>
    <t>Назаров Сергей Васильевич</t>
  </si>
  <si>
    <t>1-А/2020</t>
  </si>
  <si>
    <t>г. Ачинск, гаражное общество 48, гараж 26</t>
  </si>
  <si>
    <t>Реук Алена Сергеевна</t>
  </si>
  <si>
    <t>2-А/2020</t>
  </si>
  <si>
    <t>г. Ачинск, гаражное общество 48, гараж 17</t>
  </si>
  <si>
    <t>Воронин Владимир Федорович</t>
  </si>
  <si>
    <t>68-Э/2020</t>
  </si>
  <si>
    <t>п. Элита, ул. Ключевая, 30</t>
  </si>
  <si>
    <t>Дюин Алексей Владимирович</t>
  </si>
  <si>
    <t>17-Дз/2018</t>
  </si>
  <si>
    <t>с.Дзержинское, ул.Белковского, д.1в</t>
  </si>
  <si>
    <t>Калинина Анна Геннадьевна</t>
  </si>
  <si>
    <t>6-У/2020</t>
  </si>
  <si>
    <t>д. Мужичкино, ул. Катюшина, д. 14</t>
  </si>
  <si>
    <t>Климовец Оксана Васильевна</t>
  </si>
  <si>
    <t>18-У/2020</t>
  </si>
  <si>
    <t>Мужичкино, д. 40</t>
  </si>
  <si>
    <t>Колесов Илья Андреевич</t>
  </si>
  <si>
    <t>25-У/2020</t>
  </si>
  <si>
    <t>д. Мужичкино, уч. 62</t>
  </si>
  <si>
    <t>Пузик Валерий Валерьевич</t>
  </si>
  <si>
    <t>26-У/2020</t>
  </si>
  <si>
    <t>Емельяновский район, уч. №20</t>
  </si>
  <si>
    <t>Цимбалюк Ирина Владимировна</t>
  </si>
  <si>
    <t>11-У/2020</t>
  </si>
  <si>
    <t>Емельяновский район, 56</t>
  </si>
  <si>
    <t>Белышев Олег Николаевич</t>
  </si>
  <si>
    <t>3-У/2020</t>
  </si>
  <si>
    <t>п. Емельяново, район д. Мужичкино, дачное хозяйство "Спутник", ул. Сергея Бекасова, д. 11</t>
  </si>
  <si>
    <t>Долгозвяго Татьяна Григорьевна</t>
  </si>
  <si>
    <t>19-У/2020</t>
  </si>
  <si>
    <t>Емельяновский район, уч.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</si>
</sst>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164" fontId="0" fillId="0" borderId="0" xfId="0" applyNumberFormat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2" borderId="0" xfId="0" applyFill="1"/>
    <xf numFmtId="0" fontId="0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vertical="center"/>
    </xf>
    <xf numFmtId="164" fontId="0" fillId="0" borderId="0" xfId="0" applyNumberFormat="1"/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64" fontId="3" fillId="2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/>
    </xf>
    <xf numFmtId="4" fontId="0" fillId="2" borderId="1" xfId="0" applyNumberFormat="1" applyFill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2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2" fontId="0" fillId="0" borderId="1" xfId="0" applyNumberFormat="1" applyBorder="1" applyAlignment="1">
      <alignment vertical="center"/>
    </xf>
    <xf numFmtId="164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164" fontId="8" fillId="0" borderId="1" xfId="0" applyNumberFormat="1" applyFont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4" fontId="10" fillId="0" borderId="1" xfId="0" applyNumberFormat="1" applyFont="1" applyBorder="1" applyAlignment="1">
      <alignment vertical="center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B1:G27"/>
  <sheetViews>
    <sheetView view="pageBreakPreview" zoomScale="96" zoomScaleNormal="100" zoomScaleSheetLayoutView="96" workbookViewId="0">
      <selection activeCell="G23" sqref="G23"/>
    </sheetView>
  </sheetViews>
  <sheetFormatPr defaultColWidth="9.140625" defaultRowHeight="15" x14ac:dyDescent="0.25"/>
  <cols>
    <col min="1" max="1" width="9.140625" style="14"/>
    <col min="2" max="2" width="6" style="14" customWidth="1"/>
    <col min="3" max="3" width="35.42578125" style="14" customWidth="1"/>
    <col min="4" max="4" width="9.28515625" style="14" customWidth="1"/>
    <col min="5" max="5" width="23.140625" style="14" customWidth="1"/>
    <col min="6" max="6" width="16.85546875" style="14" customWidth="1"/>
    <col min="7" max="7" width="16.140625" style="14" customWidth="1"/>
    <col min="8" max="16384" width="9.140625" style="14"/>
  </cols>
  <sheetData>
    <row r="1" spans="2:7" ht="82.5" customHeight="1" x14ac:dyDescent="0.25">
      <c r="B1" s="58" t="s">
        <v>15</v>
      </c>
      <c r="C1" s="58"/>
      <c r="D1" s="58"/>
      <c r="E1" s="58"/>
      <c r="F1" s="58"/>
      <c r="G1" s="58"/>
    </row>
    <row r="2" spans="2:7" ht="45" x14ac:dyDescent="0.25">
      <c r="B2" s="16" t="s">
        <v>0</v>
      </c>
      <c r="C2" s="16" t="s">
        <v>1</v>
      </c>
      <c r="D2" s="16" t="s">
        <v>10</v>
      </c>
      <c r="E2" s="16" t="s">
        <v>2</v>
      </c>
      <c r="F2" s="17" t="s">
        <v>3</v>
      </c>
      <c r="G2" s="17" t="s">
        <v>4</v>
      </c>
    </row>
    <row r="3" spans="2:7" ht="30" x14ac:dyDescent="0.25">
      <c r="B3" s="1">
        <v>1</v>
      </c>
      <c r="C3" s="63" t="s">
        <v>16</v>
      </c>
      <c r="D3" s="18" t="s">
        <v>17</v>
      </c>
      <c r="E3" s="2" t="s">
        <v>18</v>
      </c>
      <c r="F3" s="1">
        <v>0.4</v>
      </c>
      <c r="G3" s="38">
        <v>200</v>
      </c>
    </row>
    <row r="4" spans="2:7" ht="22.5" x14ac:dyDescent="0.25">
      <c r="B4" s="1">
        <v>2</v>
      </c>
      <c r="C4" s="48" t="s">
        <v>19</v>
      </c>
      <c r="D4" s="18" t="s">
        <v>20</v>
      </c>
      <c r="E4" s="2" t="s">
        <v>21</v>
      </c>
      <c r="F4" s="31">
        <v>0.22</v>
      </c>
      <c r="G4" s="64">
        <v>10</v>
      </c>
    </row>
    <row r="5" spans="2:7" x14ac:dyDescent="0.25">
      <c r="B5" s="1">
        <v>3</v>
      </c>
      <c r="C5" s="31" t="s">
        <v>22</v>
      </c>
      <c r="D5" s="18" t="s">
        <v>23</v>
      </c>
      <c r="E5" s="2" t="s">
        <v>24</v>
      </c>
      <c r="F5" s="31">
        <v>0.4</v>
      </c>
      <c r="G5" s="64">
        <v>15</v>
      </c>
    </row>
    <row r="6" spans="2:7" ht="22.5" x14ac:dyDescent="0.25">
      <c r="B6" s="1">
        <v>4</v>
      </c>
      <c r="C6" s="7" t="s">
        <v>25</v>
      </c>
      <c r="D6" s="18" t="s">
        <v>26</v>
      </c>
      <c r="E6" s="2" t="s">
        <v>27</v>
      </c>
      <c r="F6" s="31">
        <v>0.4</v>
      </c>
      <c r="G6" s="64">
        <v>239.8</v>
      </c>
    </row>
    <row r="7" spans="2:7" ht="22.5" x14ac:dyDescent="0.25">
      <c r="B7" s="1">
        <v>5</v>
      </c>
      <c r="C7" s="7" t="s">
        <v>28</v>
      </c>
      <c r="D7" s="18" t="s">
        <v>29</v>
      </c>
      <c r="E7" s="2" t="s">
        <v>30</v>
      </c>
      <c r="F7" s="31">
        <v>0.4</v>
      </c>
      <c r="G7" s="64">
        <v>15</v>
      </c>
    </row>
    <row r="8" spans="2:7" x14ac:dyDescent="0.25">
      <c r="B8" s="1">
        <v>6</v>
      </c>
      <c r="C8" s="7" t="s">
        <v>31</v>
      </c>
      <c r="D8" s="18" t="s">
        <v>32</v>
      </c>
      <c r="E8" s="2" t="s">
        <v>33</v>
      </c>
      <c r="F8" s="31">
        <v>0.4</v>
      </c>
      <c r="G8" s="64">
        <v>20</v>
      </c>
    </row>
    <row r="9" spans="2:7" x14ac:dyDescent="0.25">
      <c r="B9" s="1">
        <v>7</v>
      </c>
      <c r="C9" s="7" t="s">
        <v>34</v>
      </c>
      <c r="D9" s="18" t="s">
        <v>35</v>
      </c>
      <c r="E9" s="2" t="s">
        <v>36</v>
      </c>
      <c r="F9" s="31">
        <v>0.4</v>
      </c>
      <c r="G9" s="64">
        <v>15</v>
      </c>
    </row>
    <row r="10" spans="2:7" ht="22.5" x14ac:dyDescent="0.25">
      <c r="B10" s="1">
        <v>8</v>
      </c>
      <c r="C10" s="7" t="s">
        <v>37</v>
      </c>
      <c r="D10" s="18" t="s">
        <v>38</v>
      </c>
      <c r="E10" s="2" t="s">
        <v>39</v>
      </c>
      <c r="F10" s="31">
        <v>0.4</v>
      </c>
      <c r="G10" s="64">
        <v>15</v>
      </c>
    </row>
    <row r="11" spans="2:7" x14ac:dyDescent="0.25">
      <c r="B11" s="1">
        <v>9</v>
      </c>
      <c r="C11" s="7" t="s">
        <v>40</v>
      </c>
      <c r="D11" s="18" t="s">
        <v>41</v>
      </c>
      <c r="E11" s="2" t="s">
        <v>42</v>
      </c>
      <c r="F11" s="31">
        <v>0.4</v>
      </c>
      <c r="G11" s="64">
        <v>15</v>
      </c>
    </row>
    <row r="12" spans="2:7" x14ac:dyDescent="0.25">
      <c r="B12" s="1">
        <v>10</v>
      </c>
      <c r="C12" s="7" t="s">
        <v>43</v>
      </c>
      <c r="D12" s="18" t="s">
        <v>44</v>
      </c>
      <c r="E12" s="2" t="s">
        <v>45</v>
      </c>
      <c r="F12" s="31">
        <v>0.4</v>
      </c>
      <c r="G12" s="64">
        <v>15</v>
      </c>
    </row>
    <row r="13" spans="2:7" x14ac:dyDescent="0.25">
      <c r="B13" s="1">
        <v>11</v>
      </c>
      <c r="C13" s="7" t="s">
        <v>46</v>
      </c>
      <c r="D13" s="18" t="s">
        <v>47</v>
      </c>
      <c r="E13" s="65" t="s">
        <v>48</v>
      </c>
      <c r="F13" s="31">
        <v>0.4</v>
      </c>
      <c r="G13" s="64">
        <v>15</v>
      </c>
    </row>
    <row r="14" spans="2:7" x14ac:dyDescent="0.25">
      <c r="B14" s="1">
        <v>12</v>
      </c>
      <c r="C14" s="7" t="s">
        <v>46</v>
      </c>
      <c r="D14" s="18" t="s">
        <v>49</v>
      </c>
      <c r="E14" s="65" t="s">
        <v>50</v>
      </c>
      <c r="F14" s="31">
        <v>0.4</v>
      </c>
      <c r="G14" s="64">
        <v>30</v>
      </c>
    </row>
    <row r="15" spans="2:7" ht="22.5" x14ac:dyDescent="0.25">
      <c r="B15" s="1">
        <v>13</v>
      </c>
      <c r="C15" s="7" t="s">
        <v>51</v>
      </c>
      <c r="D15" s="18" t="s">
        <v>52</v>
      </c>
      <c r="E15" s="2" t="s">
        <v>53</v>
      </c>
      <c r="F15" s="31">
        <v>0.4</v>
      </c>
      <c r="G15" s="64">
        <v>25</v>
      </c>
    </row>
    <row r="16" spans="2:7" ht="22.5" x14ac:dyDescent="0.25">
      <c r="B16" s="1">
        <v>14</v>
      </c>
      <c r="C16" s="7" t="s">
        <v>54</v>
      </c>
      <c r="D16" s="18" t="s">
        <v>55</v>
      </c>
      <c r="E16" s="2" t="s">
        <v>56</v>
      </c>
      <c r="F16" s="31">
        <v>0.4</v>
      </c>
      <c r="G16" s="64">
        <v>15</v>
      </c>
    </row>
    <row r="17" spans="2:7" x14ac:dyDescent="0.25">
      <c r="B17" s="1">
        <v>15</v>
      </c>
      <c r="C17" s="7" t="s">
        <v>57</v>
      </c>
      <c r="D17" s="18" t="s">
        <v>58</v>
      </c>
      <c r="E17" s="2" t="s">
        <v>59</v>
      </c>
      <c r="F17" s="31">
        <v>0.4</v>
      </c>
      <c r="G17" s="64">
        <v>15</v>
      </c>
    </row>
    <row r="18" spans="2:7" x14ac:dyDescent="0.25">
      <c r="B18" s="1">
        <v>16</v>
      </c>
      <c r="C18" s="7" t="s">
        <v>60</v>
      </c>
      <c r="D18" s="18" t="s">
        <v>61</v>
      </c>
      <c r="E18" s="2" t="s">
        <v>62</v>
      </c>
      <c r="F18" s="31">
        <v>0.4</v>
      </c>
      <c r="G18" s="64">
        <v>15</v>
      </c>
    </row>
    <row r="19" spans="2:7" x14ac:dyDescent="0.25">
      <c r="B19" s="1">
        <v>17</v>
      </c>
      <c r="C19" s="7" t="s">
        <v>63</v>
      </c>
      <c r="D19" s="18" t="s">
        <v>64</v>
      </c>
      <c r="E19" s="2" t="s">
        <v>65</v>
      </c>
      <c r="F19" s="31">
        <v>0.4</v>
      </c>
      <c r="G19" s="64">
        <v>15</v>
      </c>
    </row>
    <row r="20" spans="2:7" ht="15.75" x14ac:dyDescent="0.25">
      <c r="B20" s="66"/>
      <c r="C20" s="67" t="s">
        <v>7</v>
      </c>
      <c r="D20" s="68"/>
      <c r="E20" s="66"/>
      <c r="F20" s="66"/>
      <c r="G20" s="69">
        <f>SUM(G3:G19)</f>
        <v>689.8</v>
      </c>
    </row>
    <row r="21" spans="2:7" ht="15.75" x14ac:dyDescent="0.25">
      <c r="B21" s="70"/>
      <c r="C21" s="71"/>
      <c r="D21" s="72"/>
      <c r="E21" s="70"/>
      <c r="F21" s="70"/>
      <c r="G21" s="73"/>
    </row>
    <row r="22" spans="2:7" x14ac:dyDescent="0.25">
      <c r="B22" s="20"/>
      <c r="C22" s="20"/>
      <c r="D22" s="50"/>
      <c r="E22" s="20"/>
      <c r="F22" s="20"/>
      <c r="G22" s="20"/>
    </row>
    <row r="23" spans="2:7" x14ac:dyDescent="0.25">
      <c r="B23" s="20"/>
      <c r="C23" s="20" t="s">
        <v>8</v>
      </c>
      <c r="D23" s="50"/>
      <c r="E23" s="20">
        <f>B19</f>
        <v>17</v>
      </c>
      <c r="F23" s="20"/>
      <c r="G23" s="22">
        <f>G20</f>
        <v>689.8</v>
      </c>
    </row>
    <row r="24" spans="2:7" x14ac:dyDescent="0.25">
      <c r="B24" s="20"/>
      <c r="C24" s="20"/>
      <c r="D24" s="50"/>
      <c r="E24" s="20"/>
      <c r="F24" s="20"/>
      <c r="G24" s="20"/>
    </row>
    <row r="25" spans="2:7" x14ac:dyDescent="0.25">
      <c r="B25" s="20"/>
      <c r="C25" s="20"/>
      <c r="D25" s="50"/>
      <c r="E25" s="20"/>
      <c r="F25" s="20"/>
      <c r="G25" s="20"/>
    </row>
    <row r="26" spans="2:7" x14ac:dyDescent="0.25">
      <c r="B26" s="20"/>
      <c r="C26" s="20"/>
      <c r="D26" s="50"/>
      <c r="E26" s="20"/>
      <c r="F26" s="20"/>
      <c r="G26" s="20"/>
    </row>
    <row r="27" spans="2:7" x14ac:dyDescent="0.25">
      <c r="B27" s="59" t="s">
        <v>14</v>
      </c>
      <c r="C27" s="59"/>
      <c r="D27" s="59"/>
      <c r="E27" s="59"/>
      <c r="F27" s="59"/>
      <c r="G27" s="59"/>
    </row>
  </sheetData>
  <mergeCells count="2">
    <mergeCell ref="B1:G1"/>
    <mergeCell ref="B27:G27"/>
  </mergeCells>
  <printOptions horizontalCentered="1"/>
  <pageMargins left="0.70866141732283472" right="0.70866141732283472" top="0.74803149606299213" bottom="0.74803149606299213" header="0" footer="0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11"/>
  <sheetViews>
    <sheetView view="pageBreakPreview" zoomScale="96" zoomScaleNormal="100" zoomScaleSheetLayoutView="96" workbookViewId="0">
      <selection activeCell="F18" sqref="E18:F18"/>
    </sheetView>
  </sheetViews>
  <sheetFormatPr defaultRowHeight="15" x14ac:dyDescent="0.25"/>
  <cols>
    <col min="2" max="2" width="6" customWidth="1"/>
    <col min="3" max="3" width="35.42578125" customWidth="1"/>
    <col min="4" max="4" width="11.28515625" customWidth="1"/>
    <col min="5" max="5" width="27.85546875" customWidth="1"/>
    <col min="6" max="6" width="16.85546875" customWidth="1"/>
    <col min="7" max="7" width="16.140625" customWidth="1"/>
  </cols>
  <sheetData>
    <row r="1" spans="2:7" ht="85.5" customHeight="1" x14ac:dyDescent="0.25">
      <c r="B1" s="60" t="s">
        <v>66</v>
      </c>
      <c r="C1" s="60"/>
      <c r="D1" s="60"/>
      <c r="E1" s="60"/>
      <c r="F1" s="60"/>
      <c r="G1" s="60"/>
    </row>
    <row r="2" spans="2:7" ht="81.75" customHeight="1" x14ac:dyDescent="0.25">
      <c r="B2" s="11" t="s">
        <v>0</v>
      </c>
      <c r="C2" s="11" t="s">
        <v>1</v>
      </c>
      <c r="D2" s="16" t="s">
        <v>10</v>
      </c>
      <c r="E2" s="11" t="s">
        <v>2</v>
      </c>
      <c r="F2" s="11" t="s">
        <v>3</v>
      </c>
      <c r="G2" s="12" t="s">
        <v>4</v>
      </c>
    </row>
    <row r="3" spans="2:7" x14ac:dyDescent="0.25">
      <c r="B3" s="29"/>
      <c r="C3" s="31"/>
      <c r="D3" s="34"/>
      <c r="E3" s="2"/>
      <c r="F3" s="25"/>
      <c r="G3" s="46"/>
    </row>
    <row r="4" spans="2:7" ht="15.75" x14ac:dyDescent="0.25">
      <c r="B4" s="29"/>
      <c r="C4" s="10" t="s">
        <v>7</v>
      </c>
      <c r="D4" s="41"/>
      <c r="E4" s="19"/>
      <c r="F4" s="27"/>
      <c r="G4" s="27"/>
    </row>
    <row r="7" spans="2:7" x14ac:dyDescent="0.25">
      <c r="C7" s="3" t="s">
        <v>8</v>
      </c>
      <c r="D7" s="43"/>
      <c r="E7" s="3">
        <v>0</v>
      </c>
      <c r="F7" s="3"/>
      <c r="G7" s="6">
        <v>0</v>
      </c>
    </row>
    <row r="11" spans="2:7" x14ac:dyDescent="0.25">
      <c r="B11" s="61" t="s">
        <v>12</v>
      </c>
      <c r="C11" s="61"/>
      <c r="D11" s="61"/>
      <c r="E11" s="61"/>
      <c r="F11" s="61"/>
      <c r="G11" s="61"/>
    </row>
  </sheetData>
  <mergeCells count="2">
    <mergeCell ref="B1:G1"/>
    <mergeCell ref="B11:G11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pageSetUpPr fitToPage="1"/>
  </sheetPr>
  <dimension ref="B1:J25"/>
  <sheetViews>
    <sheetView view="pageBreakPreview" zoomScale="91" zoomScaleNormal="100" zoomScaleSheetLayoutView="91" workbookViewId="0">
      <selection activeCell="E23" sqref="E23"/>
    </sheetView>
  </sheetViews>
  <sheetFormatPr defaultColWidth="9.140625" defaultRowHeight="15" x14ac:dyDescent="0.25"/>
  <cols>
    <col min="1" max="1" width="9.140625" style="20"/>
    <col min="2" max="2" width="5.140625" style="21" customWidth="1"/>
    <col min="3" max="3" width="34.7109375" style="20" customWidth="1"/>
    <col min="4" max="4" width="12.28515625" style="20" customWidth="1"/>
    <col min="5" max="5" width="24.85546875" style="20" customWidth="1"/>
    <col min="6" max="6" width="13.85546875" style="20" customWidth="1"/>
    <col min="7" max="7" width="14.140625" style="20" customWidth="1"/>
    <col min="8" max="8" width="13.5703125" style="20" customWidth="1"/>
    <col min="9" max="9" width="11.5703125" style="20" customWidth="1"/>
    <col min="10" max="10" width="22.28515625" style="20" customWidth="1"/>
    <col min="11" max="16384" width="9.140625" style="20"/>
  </cols>
  <sheetData>
    <row r="1" spans="2:10" ht="81.75" customHeight="1" x14ac:dyDescent="0.25">
      <c r="B1" s="60" t="s">
        <v>67</v>
      </c>
      <c r="C1" s="60"/>
      <c r="D1" s="60"/>
      <c r="E1" s="60"/>
      <c r="F1" s="60"/>
      <c r="G1" s="60"/>
      <c r="H1" s="60"/>
      <c r="I1" s="60"/>
    </row>
    <row r="2" spans="2:10" ht="55.9" customHeight="1" x14ac:dyDescent="0.25">
      <c r="B2" s="11" t="s">
        <v>0</v>
      </c>
      <c r="C2" s="11" t="s">
        <v>1</v>
      </c>
      <c r="D2" s="11" t="s">
        <v>5</v>
      </c>
      <c r="E2" s="11" t="s">
        <v>2</v>
      </c>
      <c r="F2" s="11" t="s">
        <v>3</v>
      </c>
      <c r="G2" s="12" t="s">
        <v>4</v>
      </c>
      <c r="H2" s="12" t="s">
        <v>6</v>
      </c>
      <c r="I2" s="33" t="s">
        <v>9</v>
      </c>
    </row>
    <row r="3" spans="2:10" ht="15.75" x14ac:dyDescent="0.25">
      <c r="B3" s="11">
        <v>1</v>
      </c>
      <c r="C3" s="7" t="s">
        <v>68</v>
      </c>
      <c r="D3" s="74" t="s">
        <v>69</v>
      </c>
      <c r="E3" s="65" t="s">
        <v>70</v>
      </c>
      <c r="F3" s="1">
        <v>0.4</v>
      </c>
      <c r="G3" s="75">
        <v>15</v>
      </c>
      <c r="H3" s="25">
        <v>4</v>
      </c>
      <c r="I3" s="56">
        <v>550</v>
      </c>
      <c r="J3" s="22"/>
    </row>
    <row r="4" spans="2:10" ht="15.75" x14ac:dyDescent="0.25">
      <c r="B4" s="11">
        <v>2</v>
      </c>
      <c r="C4" s="76" t="s">
        <v>71</v>
      </c>
      <c r="D4" s="74" t="s">
        <v>72</v>
      </c>
      <c r="E4" s="77" t="s">
        <v>73</v>
      </c>
      <c r="F4" s="78">
        <v>0.4</v>
      </c>
      <c r="G4" s="79">
        <v>15</v>
      </c>
      <c r="H4" s="25">
        <v>4</v>
      </c>
      <c r="I4" s="56">
        <v>550</v>
      </c>
      <c r="J4" s="22"/>
    </row>
    <row r="5" spans="2:10" ht="22.5" x14ac:dyDescent="0.25">
      <c r="B5" s="11">
        <v>3</v>
      </c>
      <c r="C5" s="31" t="s">
        <v>74</v>
      </c>
      <c r="D5" s="74" t="s">
        <v>75</v>
      </c>
      <c r="E5" s="24" t="s">
        <v>76</v>
      </c>
      <c r="F5" s="80">
        <v>0.4</v>
      </c>
      <c r="G5" s="52">
        <v>15</v>
      </c>
      <c r="H5" s="25">
        <v>4</v>
      </c>
      <c r="I5" s="56">
        <v>550</v>
      </c>
    </row>
    <row r="6" spans="2:10" ht="15.75" x14ac:dyDescent="0.25">
      <c r="B6" s="11">
        <v>4</v>
      </c>
      <c r="C6" s="31" t="s">
        <v>77</v>
      </c>
      <c r="D6" s="74" t="s">
        <v>78</v>
      </c>
      <c r="E6" s="24" t="s">
        <v>79</v>
      </c>
      <c r="F6" s="80">
        <v>0.4</v>
      </c>
      <c r="G6" s="52">
        <v>15</v>
      </c>
      <c r="H6" s="25">
        <v>4</v>
      </c>
      <c r="I6" s="56">
        <v>550</v>
      </c>
    </row>
    <row r="7" spans="2:10" ht="15.75" x14ac:dyDescent="0.25">
      <c r="B7" s="11">
        <v>5</v>
      </c>
      <c r="C7" s="76" t="s">
        <v>80</v>
      </c>
      <c r="D7" s="74" t="s">
        <v>81</v>
      </c>
      <c r="E7" s="57" t="s">
        <v>82</v>
      </c>
      <c r="F7" s="1">
        <v>0.4</v>
      </c>
      <c r="G7" s="38">
        <v>15</v>
      </c>
      <c r="H7" s="25">
        <v>4</v>
      </c>
      <c r="I7" s="56">
        <v>550</v>
      </c>
    </row>
    <row r="8" spans="2:10" ht="20.45" customHeight="1" x14ac:dyDescent="0.25">
      <c r="B8" s="11">
        <v>6</v>
      </c>
      <c r="C8" s="1" t="s">
        <v>83</v>
      </c>
      <c r="D8" s="74" t="s">
        <v>84</v>
      </c>
      <c r="E8" s="77" t="s">
        <v>85</v>
      </c>
      <c r="F8" s="38">
        <v>0.4</v>
      </c>
      <c r="G8" s="38">
        <v>15</v>
      </c>
      <c r="H8" s="25">
        <v>4</v>
      </c>
      <c r="I8" s="81">
        <v>550</v>
      </c>
    </row>
    <row r="9" spans="2:10" ht="22.5" x14ac:dyDescent="0.25">
      <c r="B9" s="11">
        <v>7</v>
      </c>
      <c r="C9" s="31" t="s">
        <v>86</v>
      </c>
      <c r="D9" s="74" t="s">
        <v>87</v>
      </c>
      <c r="E9" s="24" t="s">
        <v>88</v>
      </c>
      <c r="F9" s="80">
        <v>0.4</v>
      </c>
      <c r="G9" s="52">
        <v>15</v>
      </c>
      <c r="H9" s="25">
        <v>4</v>
      </c>
      <c r="I9" s="56">
        <v>550</v>
      </c>
    </row>
    <row r="10" spans="2:10" ht="15.75" x14ac:dyDescent="0.25">
      <c r="B10" s="11">
        <v>8</v>
      </c>
      <c r="C10" s="1" t="s">
        <v>89</v>
      </c>
      <c r="D10" s="74" t="s">
        <v>90</v>
      </c>
      <c r="E10" s="24" t="s">
        <v>91</v>
      </c>
      <c r="F10" s="38">
        <v>0.4</v>
      </c>
      <c r="G10" s="38">
        <v>15</v>
      </c>
      <c r="H10" s="25">
        <v>4</v>
      </c>
      <c r="I10" s="56">
        <v>550</v>
      </c>
    </row>
    <row r="11" spans="2:10" ht="15.75" x14ac:dyDescent="0.25">
      <c r="B11" s="11">
        <v>9</v>
      </c>
      <c r="C11" s="7" t="s">
        <v>46</v>
      </c>
      <c r="D11" s="32" t="s">
        <v>92</v>
      </c>
      <c r="E11" s="65" t="s">
        <v>48</v>
      </c>
      <c r="F11" s="31">
        <v>0.4</v>
      </c>
      <c r="G11" s="64">
        <v>15</v>
      </c>
      <c r="H11" s="25">
        <v>4</v>
      </c>
      <c r="I11" s="56">
        <v>550</v>
      </c>
    </row>
    <row r="12" spans="2:10" ht="15.75" x14ac:dyDescent="0.25">
      <c r="B12" s="11">
        <v>10</v>
      </c>
      <c r="C12" s="7" t="s">
        <v>46</v>
      </c>
      <c r="D12" s="32" t="s">
        <v>93</v>
      </c>
      <c r="E12" s="65" t="s">
        <v>50</v>
      </c>
      <c r="F12" s="31">
        <v>0.4</v>
      </c>
      <c r="G12" s="64">
        <v>30</v>
      </c>
      <c r="H12" s="25">
        <v>4</v>
      </c>
      <c r="I12" s="25">
        <v>14122.08</v>
      </c>
    </row>
    <row r="13" spans="2:10" ht="22.5" x14ac:dyDescent="0.25">
      <c r="B13" s="11">
        <v>11</v>
      </c>
      <c r="C13" s="7" t="s">
        <v>94</v>
      </c>
      <c r="D13" s="82" t="s">
        <v>95</v>
      </c>
      <c r="E13" s="77" t="s">
        <v>96</v>
      </c>
      <c r="F13" s="80">
        <v>0.22</v>
      </c>
      <c r="G13" s="52">
        <v>15</v>
      </c>
      <c r="H13" s="25">
        <v>4</v>
      </c>
      <c r="I13" s="56">
        <v>550</v>
      </c>
    </row>
    <row r="14" spans="2:10" ht="15.75" x14ac:dyDescent="0.25">
      <c r="B14" s="11">
        <v>12</v>
      </c>
      <c r="C14" s="31" t="s">
        <v>22</v>
      </c>
      <c r="D14" s="32" t="s">
        <v>97</v>
      </c>
      <c r="E14" s="2" t="s">
        <v>24</v>
      </c>
      <c r="F14" s="31">
        <v>0.4</v>
      </c>
      <c r="G14" s="64">
        <v>15</v>
      </c>
      <c r="H14" s="83">
        <v>4</v>
      </c>
      <c r="I14" s="54">
        <v>550</v>
      </c>
    </row>
    <row r="15" spans="2:10" ht="22.5" x14ac:dyDescent="0.25">
      <c r="B15" s="11">
        <v>13</v>
      </c>
      <c r="C15" s="48" t="s">
        <v>98</v>
      </c>
      <c r="D15" s="82" t="s">
        <v>99</v>
      </c>
      <c r="E15" s="19" t="s">
        <v>100</v>
      </c>
      <c r="F15" s="80">
        <v>0.4</v>
      </c>
      <c r="G15" s="52">
        <v>150</v>
      </c>
      <c r="H15" s="83">
        <v>6</v>
      </c>
      <c r="I15" s="27">
        <v>85804.91</v>
      </c>
    </row>
    <row r="16" spans="2:10" ht="22.5" x14ac:dyDescent="0.25">
      <c r="B16" s="11">
        <v>14</v>
      </c>
      <c r="C16" s="47" t="s">
        <v>101</v>
      </c>
      <c r="D16" s="82" t="s">
        <v>102</v>
      </c>
      <c r="E16" s="57" t="s">
        <v>103</v>
      </c>
      <c r="F16" s="1">
        <v>0.4</v>
      </c>
      <c r="G16" s="52">
        <v>15</v>
      </c>
      <c r="H16" s="83">
        <v>4</v>
      </c>
      <c r="I16" s="56">
        <v>550</v>
      </c>
    </row>
    <row r="17" spans="2:9" ht="30" x14ac:dyDescent="0.25">
      <c r="B17" s="11">
        <v>15</v>
      </c>
      <c r="C17" s="63" t="s">
        <v>16</v>
      </c>
      <c r="D17" s="82" t="s">
        <v>104</v>
      </c>
      <c r="E17" s="2" t="s">
        <v>18</v>
      </c>
      <c r="F17" s="1">
        <v>0.4</v>
      </c>
      <c r="G17" s="38">
        <v>200</v>
      </c>
      <c r="H17" s="84">
        <v>6</v>
      </c>
      <c r="I17" s="54">
        <v>94147.199999999997</v>
      </c>
    </row>
    <row r="18" spans="2:9" ht="15.75" x14ac:dyDescent="0.25">
      <c r="B18" s="34"/>
      <c r="C18" s="13" t="s">
        <v>7</v>
      </c>
      <c r="D18" s="27"/>
      <c r="E18" s="27"/>
      <c r="F18" s="27"/>
      <c r="G18" s="42">
        <f>SUM(G3:G17)</f>
        <v>560</v>
      </c>
      <c r="H18" s="27"/>
      <c r="I18" s="42"/>
    </row>
    <row r="19" spans="2:9" ht="15.75" x14ac:dyDescent="0.25">
      <c r="B19" s="51"/>
      <c r="C19" s="45"/>
      <c r="D19" s="3"/>
      <c r="E19" s="3"/>
      <c r="F19" s="3"/>
      <c r="G19" s="3"/>
      <c r="H19" s="3"/>
      <c r="I19" s="6"/>
    </row>
    <row r="20" spans="2:9" ht="15.75" x14ac:dyDescent="0.25">
      <c r="B20" s="51"/>
      <c r="C20" s="45"/>
      <c r="D20" s="3"/>
      <c r="E20" s="3"/>
      <c r="F20" s="3"/>
      <c r="G20" s="3"/>
      <c r="H20" s="3"/>
      <c r="I20" s="6"/>
    </row>
    <row r="21" spans="2:9" x14ac:dyDescent="0.25">
      <c r="B21" s="9"/>
      <c r="C21" s="3" t="s">
        <v>8</v>
      </c>
      <c r="D21" s="3"/>
      <c r="E21">
        <f>B17</f>
        <v>15</v>
      </c>
      <c r="F21"/>
      <c r="G21" s="23">
        <f>G18</f>
        <v>560</v>
      </c>
      <c r="H21"/>
      <c r="I21" s="23"/>
    </row>
    <row r="22" spans="2:9" x14ac:dyDescent="0.25">
      <c r="B22" s="51"/>
      <c r="C22" s="3"/>
      <c r="D22" s="3"/>
      <c r="E22" s="3"/>
      <c r="F22" s="3"/>
      <c r="G22" s="3"/>
      <c r="H22" s="3"/>
      <c r="I22" s="6"/>
    </row>
    <row r="23" spans="2:9" x14ac:dyDescent="0.25">
      <c r="B23" s="51"/>
      <c r="C23" s="3"/>
      <c r="D23" s="3"/>
      <c r="E23" s="3"/>
      <c r="F23" s="3"/>
      <c r="G23" s="3"/>
      <c r="H23" s="3"/>
      <c r="I23" s="6"/>
    </row>
    <row r="24" spans="2:9" x14ac:dyDescent="0.25">
      <c r="B24" s="51"/>
      <c r="C24" s="3"/>
      <c r="D24" s="3"/>
      <c r="E24" s="3"/>
      <c r="F24" s="3"/>
      <c r="G24" s="3"/>
      <c r="H24" s="3"/>
      <c r="I24" s="6"/>
    </row>
    <row r="25" spans="2:9" x14ac:dyDescent="0.25">
      <c r="B25" s="51"/>
      <c r="C25" s="61" t="s">
        <v>13</v>
      </c>
      <c r="D25" s="61"/>
      <c r="E25" s="61"/>
      <c r="F25" s="61"/>
      <c r="G25" s="61"/>
      <c r="H25" s="61"/>
      <c r="I25" s="61"/>
    </row>
  </sheetData>
  <mergeCells count="2">
    <mergeCell ref="B1:I1"/>
    <mergeCell ref="C25:I2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11"/>
  <sheetViews>
    <sheetView view="pageBreakPreview" zoomScale="91" zoomScaleNormal="100" zoomScaleSheetLayoutView="91" workbookViewId="0">
      <selection activeCell="D8" sqref="D8"/>
    </sheetView>
  </sheetViews>
  <sheetFormatPr defaultColWidth="9.140625" defaultRowHeight="15" x14ac:dyDescent="0.25"/>
  <cols>
    <col min="1" max="1" width="9.140625" style="3"/>
    <col min="2" max="2" width="5.140625" style="8" customWidth="1"/>
    <col min="3" max="3" width="35.28515625" style="3" customWidth="1"/>
    <col min="4" max="4" width="11.140625" style="3" customWidth="1"/>
    <col min="5" max="5" width="22.28515625" style="3" customWidth="1"/>
    <col min="6" max="6" width="14.140625" style="3" customWidth="1"/>
    <col min="7" max="7" width="14.85546875" style="3" customWidth="1"/>
    <col min="8" max="8" width="9.42578125" style="3" customWidth="1"/>
    <col min="9" max="9" width="22.28515625" style="3" customWidth="1"/>
    <col min="10" max="16384" width="9.140625" style="3"/>
  </cols>
  <sheetData>
    <row r="1" spans="2:9" ht="81.75" customHeight="1" x14ac:dyDescent="0.25">
      <c r="B1" s="62" t="s">
        <v>105</v>
      </c>
      <c r="C1" s="62"/>
      <c r="D1" s="62"/>
      <c r="E1" s="62"/>
      <c r="F1" s="62"/>
      <c r="G1" s="62"/>
      <c r="H1" s="62"/>
    </row>
    <row r="2" spans="2:9" ht="47.25" x14ac:dyDescent="0.25">
      <c r="B2" s="11" t="s">
        <v>0</v>
      </c>
      <c r="C2" s="11" t="s">
        <v>1</v>
      </c>
      <c r="D2" s="11" t="s">
        <v>5</v>
      </c>
      <c r="E2" s="11" t="s">
        <v>2</v>
      </c>
      <c r="F2" s="11" t="s">
        <v>3</v>
      </c>
      <c r="G2" s="12" t="s">
        <v>4</v>
      </c>
      <c r="H2" s="12" t="s">
        <v>9</v>
      </c>
    </row>
    <row r="3" spans="2:9" x14ac:dyDescent="0.25">
      <c r="B3" s="35"/>
      <c r="C3" s="29"/>
      <c r="D3" s="39"/>
      <c r="E3" s="30"/>
      <c r="F3" s="27"/>
      <c r="G3" s="27"/>
      <c r="H3" s="36"/>
      <c r="I3" s="6"/>
    </row>
    <row r="4" spans="2:9" ht="15.75" x14ac:dyDescent="0.25">
      <c r="B4" s="34"/>
      <c r="C4" s="13" t="s">
        <v>7</v>
      </c>
      <c r="D4" s="27"/>
      <c r="E4" s="27"/>
      <c r="F4" s="27"/>
      <c r="G4" s="27"/>
      <c r="H4" s="42">
        <f>SUM(H3:H3)</f>
        <v>0</v>
      </c>
    </row>
    <row r="5" spans="2:9" x14ac:dyDescent="0.25">
      <c r="B5" s="37"/>
    </row>
    <row r="6" spans="2:9" x14ac:dyDescent="0.25">
      <c r="B6" s="37"/>
    </row>
    <row r="7" spans="2:9" x14ac:dyDescent="0.25">
      <c r="B7" s="9"/>
      <c r="C7" s="5" t="s">
        <v>8</v>
      </c>
      <c r="D7" s="5"/>
      <c r="E7" s="4">
        <v>0</v>
      </c>
      <c r="F7"/>
      <c r="G7"/>
      <c r="H7"/>
    </row>
    <row r="8" spans="2:9" x14ac:dyDescent="0.25">
      <c r="B8" s="9"/>
      <c r="C8" s="5"/>
      <c r="D8" s="5"/>
      <c r="E8" s="4"/>
      <c r="F8"/>
      <c r="G8"/>
      <c r="H8"/>
    </row>
    <row r="9" spans="2:9" x14ac:dyDescent="0.25">
      <c r="B9" s="37"/>
    </row>
    <row r="10" spans="2:9" x14ac:dyDescent="0.25">
      <c r="B10" s="37"/>
    </row>
    <row r="11" spans="2:9" x14ac:dyDescent="0.25">
      <c r="B11" s="37"/>
      <c r="C11" s="61" t="s">
        <v>13</v>
      </c>
      <c r="D11" s="61"/>
      <c r="E11" s="61"/>
      <c r="F11" s="61"/>
      <c r="G11" s="61"/>
      <c r="H11" s="61"/>
    </row>
  </sheetData>
  <mergeCells count="2">
    <mergeCell ref="B1:H1"/>
    <mergeCell ref="C11:H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28"/>
  <sheetViews>
    <sheetView tabSelected="1" view="pageBreakPreview" zoomScaleNormal="100" zoomScaleSheetLayoutView="100" workbookViewId="0">
      <selection activeCell="F23" sqref="F23"/>
    </sheetView>
  </sheetViews>
  <sheetFormatPr defaultColWidth="9.140625" defaultRowHeight="15" x14ac:dyDescent="0.25"/>
  <cols>
    <col min="1" max="1" width="9.140625" style="20"/>
    <col min="2" max="2" width="5.140625" style="21" customWidth="1"/>
    <col min="3" max="3" width="31.7109375" style="20" customWidth="1"/>
    <col min="4" max="4" width="12.140625" style="20" customWidth="1"/>
    <col min="5" max="5" width="16.7109375" style="20" customWidth="1"/>
    <col min="6" max="6" width="22.85546875" style="20" customWidth="1"/>
    <col min="7" max="7" width="20.42578125" style="20" customWidth="1"/>
    <col min="8" max="8" width="16.28515625" style="20" customWidth="1"/>
    <col min="9" max="9" width="15.28515625" style="20" customWidth="1"/>
    <col min="10" max="10" width="10.28515625" style="20" bestFit="1" customWidth="1"/>
    <col min="11" max="16384" width="9.140625" style="20"/>
  </cols>
  <sheetData>
    <row r="1" spans="1:9" ht="83.25" customHeight="1" x14ac:dyDescent="0.25">
      <c r="B1" s="85" t="s">
        <v>106</v>
      </c>
      <c r="C1" s="85"/>
      <c r="D1" s="85"/>
      <c r="E1" s="85"/>
      <c r="F1" s="85"/>
      <c r="G1" s="85"/>
      <c r="H1" s="85"/>
      <c r="I1" s="85"/>
    </row>
    <row r="2" spans="1:9" ht="47.25" x14ac:dyDescent="0.25">
      <c r="B2" s="11" t="s">
        <v>0</v>
      </c>
      <c r="C2" s="11" t="s">
        <v>1</v>
      </c>
      <c r="D2" s="11" t="s">
        <v>5</v>
      </c>
      <c r="E2" s="11" t="s">
        <v>11</v>
      </c>
      <c r="F2" s="11" t="s">
        <v>2</v>
      </c>
      <c r="G2" s="11" t="s">
        <v>107</v>
      </c>
      <c r="H2" s="12" t="s">
        <v>4</v>
      </c>
      <c r="I2" s="12" t="s">
        <v>9</v>
      </c>
    </row>
    <row r="3" spans="1:9" ht="22.5" x14ac:dyDescent="0.25">
      <c r="B3" s="11">
        <v>1</v>
      </c>
      <c r="C3" s="1" t="s">
        <v>108</v>
      </c>
      <c r="D3" s="12" t="s">
        <v>109</v>
      </c>
      <c r="E3" s="28">
        <v>44208</v>
      </c>
      <c r="F3" s="2" t="s">
        <v>110</v>
      </c>
      <c r="G3" s="27">
        <v>0.22</v>
      </c>
      <c r="H3" s="79">
        <v>15</v>
      </c>
      <c r="I3" s="49">
        <v>550</v>
      </c>
    </row>
    <row r="4" spans="1:9" ht="22.5" x14ac:dyDescent="0.25">
      <c r="A4" s="15"/>
      <c r="B4" s="11">
        <v>2</v>
      </c>
      <c r="C4" s="48" t="s">
        <v>111</v>
      </c>
      <c r="D4" s="86" t="s">
        <v>112</v>
      </c>
      <c r="E4" s="87">
        <v>44209</v>
      </c>
      <c r="F4" s="77" t="s">
        <v>113</v>
      </c>
      <c r="G4" s="48">
        <v>0.38</v>
      </c>
      <c r="H4" s="38">
        <v>15</v>
      </c>
      <c r="I4" s="49">
        <v>550</v>
      </c>
    </row>
    <row r="5" spans="1:9" ht="22.5" x14ac:dyDescent="0.25">
      <c r="B5" s="11">
        <v>3</v>
      </c>
      <c r="C5" s="48" t="s">
        <v>114</v>
      </c>
      <c r="D5" s="86" t="s">
        <v>115</v>
      </c>
      <c r="E5" s="87">
        <v>44209</v>
      </c>
      <c r="F5" s="77" t="s">
        <v>116</v>
      </c>
      <c r="G5" s="48">
        <v>0.38</v>
      </c>
      <c r="H5" s="38">
        <v>10</v>
      </c>
      <c r="I5" s="49">
        <v>550</v>
      </c>
    </row>
    <row r="6" spans="1:9" ht="22.5" x14ac:dyDescent="0.25">
      <c r="B6" s="11">
        <v>4</v>
      </c>
      <c r="C6" s="76" t="s">
        <v>117</v>
      </c>
      <c r="D6" s="78" t="s">
        <v>118</v>
      </c>
      <c r="E6" s="87">
        <v>44209</v>
      </c>
      <c r="F6" s="77" t="s">
        <v>119</v>
      </c>
      <c r="G6" s="78">
        <v>0.22</v>
      </c>
      <c r="H6" s="79">
        <v>15</v>
      </c>
      <c r="I6" s="49">
        <v>550</v>
      </c>
    </row>
    <row r="7" spans="1:9" ht="22.5" x14ac:dyDescent="0.25">
      <c r="B7" s="11">
        <v>5</v>
      </c>
      <c r="C7" s="76" t="s">
        <v>120</v>
      </c>
      <c r="D7" s="78" t="s">
        <v>121</v>
      </c>
      <c r="E7" s="87">
        <v>44209</v>
      </c>
      <c r="F7" s="77" t="s">
        <v>122</v>
      </c>
      <c r="G7" s="78">
        <v>0.22</v>
      </c>
      <c r="H7" s="79">
        <v>15</v>
      </c>
      <c r="I7" s="49">
        <v>550</v>
      </c>
    </row>
    <row r="8" spans="1:9" ht="15.75" x14ac:dyDescent="0.25">
      <c r="B8" s="11">
        <v>6</v>
      </c>
      <c r="C8" s="29" t="s">
        <v>123</v>
      </c>
      <c r="D8" s="82" t="s">
        <v>124</v>
      </c>
      <c r="E8" s="40">
        <v>44221</v>
      </c>
      <c r="F8" s="77" t="s">
        <v>125</v>
      </c>
      <c r="G8" s="78">
        <v>0.4</v>
      </c>
      <c r="H8" s="79">
        <v>40</v>
      </c>
      <c r="I8" s="53">
        <v>12892.91</v>
      </c>
    </row>
    <row r="9" spans="1:9" ht="22.9" customHeight="1" x14ac:dyDescent="0.25">
      <c r="B9" s="11">
        <v>7</v>
      </c>
      <c r="C9" s="1" t="s">
        <v>126</v>
      </c>
      <c r="D9" s="88" t="s">
        <v>127</v>
      </c>
      <c r="E9" s="28">
        <v>44216</v>
      </c>
      <c r="F9" s="19" t="s">
        <v>128</v>
      </c>
      <c r="G9" s="29">
        <v>0.4</v>
      </c>
      <c r="H9" s="79">
        <v>15</v>
      </c>
      <c r="I9" s="49">
        <v>550</v>
      </c>
    </row>
    <row r="10" spans="1:9" ht="22.5" x14ac:dyDescent="0.25">
      <c r="B10" s="11">
        <v>8</v>
      </c>
      <c r="C10" s="31" t="s">
        <v>129</v>
      </c>
      <c r="D10" s="74" t="s">
        <v>130</v>
      </c>
      <c r="E10" s="26">
        <v>44224</v>
      </c>
      <c r="F10" s="77" t="s">
        <v>131</v>
      </c>
      <c r="G10" s="80">
        <v>0.4</v>
      </c>
      <c r="H10" s="38">
        <v>10</v>
      </c>
      <c r="I10" s="49">
        <v>550</v>
      </c>
    </row>
    <row r="11" spans="1:9" ht="15.75" x14ac:dyDescent="0.25">
      <c r="B11" s="11">
        <v>9</v>
      </c>
      <c r="C11" s="1" t="s">
        <v>132</v>
      </c>
      <c r="D11" s="74" t="s">
        <v>133</v>
      </c>
      <c r="E11" s="26">
        <v>44224</v>
      </c>
      <c r="F11" s="77" t="s">
        <v>134</v>
      </c>
      <c r="G11" s="38">
        <v>0.4</v>
      </c>
      <c r="H11" s="38">
        <v>15</v>
      </c>
      <c r="I11" s="49">
        <v>550</v>
      </c>
    </row>
    <row r="12" spans="1:9" ht="15.75" x14ac:dyDescent="0.25">
      <c r="B12" s="11">
        <v>10</v>
      </c>
      <c r="C12" s="1" t="s">
        <v>135</v>
      </c>
      <c r="D12" s="74" t="s">
        <v>136</v>
      </c>
      <c r="E12" s="26">
        <v>44224</v>
      </c>
      <c r="F12" s="77" t="s">
        <v>137</v>
      </c>
      <c r="G12" s="38">
        <v>0.4</v>
      </c>
      <c r="H12" s="38">
        <v>15</v>
      </c>
      <c r="I12" s="49">
        <v>550</v>
      </c>
    </row>
    <row r="13" spans="1:9" ht="15.75" x14ac:dyDescent="0.25">
      <c r="B13" s="11">
        <v>11</v>
      </c>
      <c r="C13" s="1" t="s">
        <v>138</v>
      </c>
      <c r="D13" s="74" t="s">
        <v>139</v>
      </c>
      <c r="E13" s="26">
        <v>44224</v>
      </c>
      <c r="F13" s="77" t="s">
        <v>140</v>
      </c>
      <c r="G13" s="38">
        <v>0.4</v>
      </c>
      <c r="H13" s="38">
        <v>15</v>
      </c>
      <c r="I13" s="49">
        <v>550</v>
      </c>
    </row>
    <row r="14" spans="1:9" ht="15.75" x14ac:dyDescent="0.25">
      <c r="B14" s="11">
        <v>12</v>
      </c>
      <c r="C14" s="1" t="s">
        <v>141</v>
      </c>
      <c r="D14" s="74" t="s">
        <v>142</v>
      </c>
      <c r="E14" s="26">
        <v>44224</v>
      </c>
      <c r="F14" s="65" t="s">
        <v>143</v>
      </c>
      <c r="G14" s="44">
        <v>0.4</v>
      </c>
      <c r="H14" s="38">
        <v>15</v>
      </c>
      <c r="I14" s="49">
        <v>550</v>
      </c>
    </row>
    <row r="15" spans="1:9" ht="45" x14ac:dyDescent="0.25">
      <c r="B15" s="11">
        <v>13</v>
      </c>
      <c r="C15" s="31" t="s">
        <v>144</v>
      </c>
      <c r="D15" s="74" t="s">
        <v>145</v>
      </c>
      <c r="E15" s="26">
        <v>44224</v>
      </c>
      <c r="F15" s="77" t="s">
        <v>146</v>
      </c>
      <c r="G15" s="80">
        <v>0.4</v>
      </c>
      <c r="H15" s="52">
        <v>15</v>
      </c>
      <c r="I15" s="49">
        <v>550</v>
      </c>
    </row>
    <row r="16" spans="1:9" ht="15.75" x14ac:dyDescent="0.25">
      <c r="B16" s="11">
        <v>14</v>
      </c>
      <c r="C16" s="1" t="s">
        <v>147</v>
      </c>
      <c r="D16" s="74" t="s">
        <v>148</v>
      </c>
      <c r="E16" s="26">
        <v>44224</v>
      </c>
      <c r="F16" s="77" t="s">
        <v>149</v>
      </c>
      <c r="G16" s="38">
        <v>0.4</v>
      </c>
      <c r="H16" s="38">
        <v>15</v>
      </c>
      <c r="I16" s="49">
        <v>550</v>
      </c>
    </row>
    <row r="17" spans="2:9" ht="15.75" x14ac:dyDescent="0.25">
      <c r="B17" s="11">
        <v>15</v>
      </c>
      <c r="C17" s="7" t="s">
        <v>68</v>
      </c>
      <c r="D17" s="74" t="s">
        <v>69</v>
      </c>
      <c r="E17" s="26">
        <v>44224</v>
      </c>
      <c r="F17" s="65" t="s">
        <v>70</v>
      </c>
      <c r="G17" s="1">
        <v>0.4</v>
      </c>
      <c r="H17" s="75">
        <v>15</v>
      </c>
      <c r="I17" s="49">
        <v>550</v>
      </c>
    </row>
    <row r="18" spans="2:9" ht="15.75" x14ac:dyDescent="0.25">
      <c r="B18" s="11">
        <v>16</v>
      </c>
      <c r="C18" s="31" t="s">
        <v>77</v>
      </c>
      <c r="D18" s="74" t="s">
        <v>78</v>
      </c>
      <c r="E18" s="26">
        <v>44224</v>
      </c>
      <c r="F18" s="77" t="s">
        <v>79</v>
      </c>
      <c r="G18" s="80">
        <v>0.4</v>
      </c>
      <c r="H18" s="52">
        <v>15</v>
      </c>
      <c r="I18" s="49">
        <v>550</v>
      </c>
    </row>
    <row r="19" spans="2:9" ht="15.75" x14ac:dyDescent="0.25">
      <c r="B19" s="11">
        <v>17</v>
      </c>
      <c r="C19" s="76" t="s">
        <v>80</v>
      </c>
      <c r="D19" s="74" t="s">
        <v>81</v>
      </c>
      <c r="E19" s="26">
        <v>44224</v>
      </c>
      <c r="F19" s="57" t="s">
        <v>82</v>
      </c>
      <c r="G19" s="1">
        <v>0.4</v>
      </c>
      <c r="H19" s="38">
        <v>15</v>
      </c>
      <c r="I19" s="49">
        <v>550</v>
      </c>
    </row>
    <row r="20" spans="2:9" ht="22.5" x14ac:dyDescent="0.25">
      <c r="B20" s="11">
        <v>18</v>
      </c>
      <c r="C20" s="31" t="s">
        <v>86</v>
      </c>
      <c r="D20" s="74" t="s">
        <v>87</v>
      </c>
      <c r="E20" s="26">
        <v>44224</v>
      </c>
      <c r="F20" s="77" t="s">
        <v>88</v>
      </c>
      <c r="G20" s="80">
        <v>0.4</v>
      </c>
      <c r="H20" s="52">
        <v>15</v>
      </c>
      <c r="I20" s="49">
        <v>550</v>
      </c>
    </row>
    <row r="21" spans="2:9" ht="15.75" x14ac:dyDescent="0.25">
      <c r="B21" s="27"/>
      <c r="C21" s="13" t="s">
        <v>7</v>
      </c>
      <c r="D21" s="27"/>
      <c r="E21" s="27"/>
      <c r="F21" s="27"/>
      <c r="G21" s="27"/>
      <c r="H21" s="55">
        <f>SUM(H3:H20)</f>
        <v>285</v>
      </c>
      <c r="I21" s="89">
        <f>SUM(I3:I20)</f>
        <v>22242.91</v>
      </c>
    </row>
    <row r="22" spans="2:9" x14ac:dyDescent="0.25">
      <c r="B22" s="3"/>
      <c r="C22" s="3"/>
      <c r="D22" s="3"/>
      <c r="E22" s="3"/>
      <c r="F22" s="3"/>
      <c r="G22" s="3"/>
      <c r="H22" s="51"/>
      <c r="I22" s="3"/>
    </row>
    <row r="23" spans="2:9" x14ac:dyDescent="0.25">
      <c r="B23" s="3"/>
      <c r="C23" s="3"/>
      <c r="D23" s="3"/>
      <c r="E23" s="3"/>
      <c r="F23" s="3"/>
      <c r="G23" s="3"/>
      <c r="H23" s="51"/>
      <c r="I23" s="3"/>
    </row>
    <row r="24" spans="2:9" x14ac:dyDescent="0.25">
      <c r="B24"/>
      <c r="C24" s="3" t="s">
        <v>8</v>
      </c>
      <c r="D24" s="3"/>
      <c r="E24">
        <f>B20</f>
        <v>18</v>
      </c>
      <c r="F24"/>
      <c r="G24"/>
      <c r="H24" s="90">
        <f>H21</f>
        <v>285</v>
      </c>
      <c r="I24" s="91">
        <f>I21</f>
        <v>22242.91</v>
      </c>
    </row>
    <row r="25" spans="2:9" x14ac:dyDescent="0.25">
      <c r="B25" s="3"/>
      <c r="C25" s="3"/>
      <c r="D25" s="3"/>
      <c r="E25" s="3"/>
      <c r="F25" s="3"/>
      <c r="G25" s="3"/>
      <c r="H25" s="51"/>
      <c r="I25" s="3"/>
    </row>
    <row r="26" spans="2:9" x14ac:dyDescent="0.25">
      <c r="B26" s="3"/>
      <c r="C26" s="3"/>
      <c r="D26" s="3"/>
      <c r="E26" s="3"/>
      <c r="F26" s="3"/>
      <c r="G26" s="3"/>
      <c r="H26" s="51"/>
      <c r="I26" s="3"/>
    </row>
    <row r="27" spans="2:9" x14ac:dyDescent="0.25">
      <c r="B27" s="3"/>
      <c r="C27" s="3"/>
      <c r="D27" s="3"/>
      <c r="E27" s="3"/>
      <c r="F27" s="3"/>
      <c r="G27" s="3"/>
      <c r="H27" s="51"/>
      <c r="I27" s="3"/>
    </row>
    <row r="28" spans="2:9" x14ac:dyDescent="0.25">
      <c r="B28" s="3"/>
      <c r="C28" s="61" t="s">
        <v>13</v>
      </c>
      <c r="D28" s="61"/>
      <c r="E28" s="61"/>
      <c r="F28" s="61"/>
      <c r="G28" s="61"/>
      <c r="H28" s="61"/>
      <c r="I28" s="3"/>
    </row>
  </sheetData>
  <mergeCells count="2">
    <mergeCell ref="B1:I1"/>
    <mergeCell ref="C28:H28"/>
  </mergeCells>
  <printOptions horizontalCentered="1"/>
  <pageMargins left="0.7" right="0.7" top="0.75" bottom="0.75" header="0.3" footer="0.3"/>
  <pageSetup paperSize="9"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заявки</vt:lpstr>
      <vt:lpstr>заявки аннулир</vt:lpstr>
      <vt:lpstr>договора</vt:lpstr>
      <vt:lpstr>договора растор</vt:lpstr>
      <vt:lpstr>выполненные присоед-я</vt:lpstr>
      <vt:lpstr>'выполненные присоед-я'!Область_печати</vt:lpstr>
      <vt:lpstr>договора!Область_печати</vt:lpstr>
      <vt:lpstr>'договора растор'!Область_печати</vt:lpstr>
      <vt:lpstr>заявки!Область_печати</vt:lpstr>
      <vt:lpstr>'заявки аннулир'!Область_печати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2021-02-05T08:12:56Z</dcterms:modified>
</cp:coreProperties>
</file>