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codeName="ЭтаКнига" defaultThemeVersion="124226"/>
  <xr:revisionPtr revIDLastSave="0" documentId="13_ncr:1_{DFC00E03-BC1C-4690-A9BC-C928553D4069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присоед-я'!$A$2:$J$14</definedName>
    <definedName name="_xlnm.Print_Area" localSheetId="4">'выполненные присоед-я'!$B$1:$I$20</definedName>
    <definedName name="_xlnm.Print_Area" localSheetId="2">договора!$B$1:$I$23</definedName>
    <definedName name="_xlnm.Print_Area" localSheetId="3">'договора растор'!$B$1:$H$11</definedName>
    <definedName name="_xlnm.Print_Area" localSheetId="0">заявки!$B$1:$G$32</definedName>
    <definedName name="_xlnm.Print_Area" localSheetId="1">'заявки аннулир'!$B$1:$G$12</definedName>
  </definedNames>
  <calcPr calcId="191029"/>
</workbook>
</file>

<file path=xl/calcChain.xml><?xml version="1.0" encoding="utf-8"?>
<calcChain xmlns="http://schemas.openxmlformats.org/spreadsheetml/2006/main">
  <c r="I13" i="6" l="1"/>
  <c r="H13" i="6"/>
  <c r="I14" i="4"/>
  <c r="G4" i="5"/>
  <c r="G23" i="1"/>
  <c r="H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аннулировать ноябрем</t>
        </r>
      </text>
    </comment>
  </commentList>
</comments>
</file>

<file path=xl/sharedStrings.xml><?xml version="1.0" encoding="utf-8"?>
<sst xmlns="http://schemas.openxmlformats.org/spreadsheetml/2006/main" count="184" uniqueCount="134">
  <si>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</si>
  <si>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</si>
  <si>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</si>
  <si>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</si>
  <si>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</si>
  <si>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</si>
  <si>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</si>
  <si>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</si>
  <si>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</si>
  <si>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</si>
  <si>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</si>
  <si>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</si>
  <si>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</si>
  <si>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</si>
  <si>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</si>
  <si>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</si>
  <si>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</si>
  <si>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А.В. Портнягин</t>
  </si>
  <si>
    <t>Зверев Антон Викторович</t>
  </si>
  <si>
    <t>З-210</t>
  </si>
  <si>
    <t>п. Малиновка, ул. Солнечная, уч. 1</t>
  </si>
  <si>
    <t>Калинина Анна Геннадьевна</t>
  </si>
  <si>
    <t>д. Мужичкино, ул. Катюшина, д. 14</t>
  </si>
  <si>
    <t>Прокопенко Сергей Александрович</t>
  </si>
  <si>
    <t>Емельяновский район, уч. №85</t>
  </si>
  <si>
    <t>Филиппова Татьяна Михайловна</t>
  </si>
  <si>
    <t>ДНТ "Лесное", ул. Полевая, уч. 22</t>
  </si>
  <si>
    <t>Малышев Михаил Викторович</t>
  </si>
  <si>
    <t>с. Дзержинское, пер. Взлетный, д. 5</t>
  </si>
  <si>
    <t>Климовец Оксана Васильевна</t>
  </si>
  <si>
    <t>Мужичкино, д. 40</t>
  </si>
  <si>
    <t>РЕЕСТР
заявок на технологическое присоединение
к электрическим сетям по ООО ЭСК "Энергия"
за ноябрь 2020 года</t>
  </si>
  <si>
    <t>Т-2 Мобайл</t>
  </si>
  <si>
    <t>З-245</t>
  </si>
  <si>
    <t>с. Дзержинское, ул. Ленина, 9А</t>
  </si>
  <si>
    <t>Мухаметчин Вячеслав Исмаилович</t>
  </si>
  <si>
    <t>З-246</t>
  </si>
  <si>
    <t>п.Тинской ул. Партизанская д.7</t>
  </si>
  <si>
    <t>Филиппова Людмила Викторовна</t>
  </si>
  <si>
    <t>З-247</t>
  </si>
  <si>
    <t>п. Малиновка садовое общество "Дружба", участок 328</t>
  </si>
  <si>
    <t>Лунев Эдуард Владиславович</t>
  </si>
  <si>
    <t>З-248</t>
  </si>
  <si>
    <t>с. Дзержинское, ул. Ракуса, д. 37</t>
  </si>
  <si>
    <t>Андреев Вадим Николаевич</t>
  </si>
  <si>
    <t>З-249</t>
  </si>
  <si>
    <t>с. Дзержинское, ул. Надежды, з/у 42</t>
  </si>
  <si>
    <t>Фадеева Светлана Владимировна</t>
  </si>
  <si>
    <t>З-250</t>
  </si>
  <si>
    <t>с. Дзержинское, ул. Студенческая, зд 11</t>
  </si>
  <si>
    <t>Гаражный кооператив "Рябиновый сад"</t>
  </si>
  <si>
    <t>З-251</t>
  </si>
  <si>
    <t>г. Красноярск, ул. Е. Стасовой, 38А</t>
  </si>
  <si>
    <t>З-252</t>
  </si>
  <si>
    <t>с. Дзержинское, ул. Больничная, в 115 м от дома №57</t>
  </si>
  <si>
    <t>Еремеева Анастасия Владимировна</t>
  </si>
  <si>
    <t>З-253</t>
  </si>
  <si>
    <t>г. Назарово, ул. Дальная, 17 (стр)</t>
  </si>
  <si>
    <t>Спиридонова Елена Михайловна</t>
  </si>
  <si>
    <t>З-254</t>
  </si>
  <si>
    <t>с. Дзержинское, ул. Денисовская, 114А</t>
  </si>
  <si>
    <t>Сулейманова Айшафатма Гасан Кызы</t>
  </si>
  <si>
    <t>З-255</t>
  </si>
  <si>
    <t>п. Солонцы, ул. Рассветная, 19-3</t>
  </si>
  <si>
    <t>Воронин Владимир Федорович</t>
  </si>
  <si>
    <t>З-256</t>
  </si>
  <si>
    <t>п. Элита, ул. Ключевая, 30</t>
  </si>
  <si>
    <t>З-257</t>
  </si>
  <si>
    <t>Колокольцева Лариса Владимировна</t>
  </si>
  <si>
    <t>З-258</t>
  </si>
  <si>
    <t>п. Малиновка, садовое общество, уч. №286</t>
  </si>
  <si>
    <t>ПАО "Вымпелком"</t>
  </si>
  <si>
    <t>З-259</t>
  </si>
  <si>
    <t>г. Красноярск, пр. Металлургов, 28 А</t>
  </si>
  <si>
    <t>Реук Алена Сергеевна</t>
  </si>
  <si>
    <t>З-260</t>
  </si>
  <si>
    <t>г. Ачинск, гаражное общество 48, гараж 17</t>
  </si>
  <si>
    <t>Назаров Сергей Васильевич</t>
  </si>
  <si>
    <t>З-261</t>
  </si>
  <si>
    <t>г. Ачинск, гаражное общество 48, гараж 26</t>
  </si>
  <si>
    <t>Назаров Анатолий Викторович</t>
  </si>
  <si>
    <t>З-262</t>
  </si>
  <si>
    <t>СНТ "Спутник", уч. №58</t>
  </si>
  <si>
    <t>Кауфман Анна Борисовна</t>
  </si>
  <si>
    <t>З-263</t>
  </si>
  <si>
    <t>д. Мужичкино, д. 51</t>
  </si>
  <si>
    <t>Лепихин Валерий Владимирович</t>
  </si>
  <si>
    <t>З-264</t>
  </si>
  <si>
    <t>д. Мужичкино, д. 83</t>
  </si>
  <si>
    <t>РЕЕСТР
аннулированных заявок на технологическое присоединение
к электрическим сетям по ООО ЭСК "Энергия за ноябрь 2020 года</t>
  </si>
  <si>
    <t>РЕЕСТР
договоров на технологическое присоединение
к электрическим сетям по ООО ЭСК "Энергия"
за ноябрь 2020 года</t>
  </si>
  <si>
    <t>6-У/2020</t>
  </si>
  <si>
    <t>18-У/2020</t>
  </si>
  <si>
    <t>7-У/2020</t>
  </si>
  <si>
    <t>Беспалко Надежда Пантелеевна</t>
  </si>
  <si>
    <t>44-М/2020</t>
  </si>
  <si>
    <t>п. Малиновка, садовое общетво "Дружба", уч. №18</t>
  </si>
  <si>
    <t>6</t>
  </si>
  <si>
    <t>9-Н/2020</t>
  </si>
  <si>
    <t>4</t>
  </si>
  <si>
    <t>5-Т/2020</t>
  </si>
  <si>
    <t>Добриков Петр Владимирович</t>
  </si>
  <si>
    <t>17-Дз/2020</t>
  </si>
  <si>
    <t>с. Дзержинское, ул. Колхозная, з/у 106</t>
  </si>
  <si>
    <t>14-Л/2020</t>
  </si>
  <si>
    <t>10-С/2020</t>
  </si>
  <si>
    <t>21-Дз/2020</t>
  </si>
  <si>
    <t>24-Дз/2020</t>
  </si>
  <si>
    <t>РЕЕСТР
выполненных присоединений
к электрическим сетям ООО ЭСК "Энергия"
за ноябрь 2020 года</t>
  </si>
  <si>
    <t>Беляев Юрий Борисович</t>
  </si>
  <si>
    <t>10-Дз/2020</t>
  </si>
  <si>
    <t>с. Дзержинское, ул. Лермонтова, 24</t>
  </si>
  <si>
    <t>Слесарев Олег Александрович</t>
  </si>
  <si>
    <t>21-Дз/2019</t>
  </si>
  <si>
    <t>с. Дзержинское, ул. Кирова, 82</t>
  </si>
  <si>
    <t>Фадеев Сергей Васильевич</t>
  </si>
  <si>
    <t>10-Дз/2019</t>
  </si>
  <si>
    <t>с.Дзержинское, ул.Мичурина, 23-1</t>
  </si>
  <si>
    <t>Кривцова Екатерина Николаевна</t>
  </si>
  <si>
    <t>7-Дз/2020</t>
  </si>
  <si>
    <t>с. Дзержинское, ул. Горького, 22</t>
  </si>
  <si>
    <t>Нехорошкова Ирина Григорьевна</t>
  </si>
  <si>
    <t>39-ДЗ/2017</t>
  </si>
  <si>
    <t>с. Дзержинское, ул.Пограничников, д.42</t>
  </si>
  <si>
    <t>Липатенков Сергей Леонидович</t>
  </si>
  <si>
    <t>22-С/2019</t>
  </si>
  <si>
    <t>п. Солонцы, ул. Еловая Аллея, уч. 2</t>
  </si>
  <si>
    <t>Томашевский Александр Викторович</t>
  </si>
  <si>
    <t>21-Дз/2018</t>
  </si>
  <si>
    <t>с.Дзержинское, ул.Красноармейская, д.17</t>
  </si>
  <si>
    <t>Аграшева Оксана Васильевна</t>
  </si>
  <si>
    <t>12-Дз/2020</t>
  </si>
  <si>
    <t>c. Дзержинское, ул. Денисовская, д. 73</t>
  </si>
  <si>
    <t>РЕЕСТР
расторгнутых договоров на технологическое присоединение
к электрическим сетям по ООО ЭСК "Энергия"
за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</si>
</sst>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/>
    </xf>
    <xf numFmtId="4" fontId="0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Border="1"/>
    <xf numFmtId="4" fontId="0" fillId="0" borderId="0" xfId="0" applyNumberFormat="1"/>
    <xf numFmtId="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32"/>
  <sheetViews>
    <sheetView view="pageBreakPreview" topLeftCell="A13" zoomScaleNormal="100" zoomScaleSheetLayoutView="100" workbookViewId="0">
      <selection activeCell="E27" sqref="E27"/>
    </sheetView>
  </sheetViews>
  <sheetFormatPr defaultColWidth="9.140625" defaultRowHeight="15" x14ac:dyDescent="0.25"/>
  <cols>
    <col min="1" max="1" width="9.140625" style="13"/>
    <col min="2" max="2" width="6" style="13" customWidth="1"/>
    <col min="3" max="3" width="35.42578125" style="13" customWidth="1"/>
    <col min="4" max="4" width="9.28515625" style="13" customWidth="1"/>
    <col min="5" max="5" width="23.140625" style="13" customWidth="1"/>
    <col min="6" max="6" width="16.85546875" style="13" customWidth="1"/>
    <col min="7" max="7" width="16.140625" style="13" customWidth="1"/>
    <col min="8" max="16384" width="9.140625" style="13"/>
  </cols>
  <sheetData>
    <row r="1" spans="2:7" ht="82.5" customHeight="1" x14ac:dyDescent="0.25">
      <c r="B1" s="89" t="s">
        <v>31</v>
      </c>
      <c r="C1" s="89"/>
      <c r="D1" s="89"/>
      <c r="E1" s="89"/>
      <c r="F1" s="89"/>
      <c r="G1" s="89"/>
    </row>
    <row r="2" spans="2:7" ht="45" x14ac:dyDescent="0.25">
      <c r="B2" s="15" t="s">
        <v>0</v>
      </c>
      <c r="C2" s="15" t="s">
        <v>1</v>
      </c>
      <c r="D2" s="15" t="s">
        <v>10</v>
      </c>
      <c r="E2" s="15" t="s">
        <v>2</v>
      </c>
      <c r="F2" s="16" t="s">
        <v>3</v>
      </c>
      <c r="G2" s="16" t="s">
        <v>4</v>
      </c>
    </row>
    <row r="3" spans="2:7" x14ac:dyDescent="0.25">
      <c r="B3" s="1">
        <v>1</v>
      </c>
      <c r="C3" s="48" t="s">
        <v>32</v>
      </c>
      <c r="D3" s="17" t="s">
        <v>33</v>
      </c>
      <c r="E3" s="45" t="s">
        <v>34</v>
      </c>
      <c r="F3" s="60">
        <v>0.4</v>
      </c>
      <c r="G3" s="50">
        <v>7.5</v>
      </c>
    </row>
    <row r="4" spans="2:7" x14ac:dyDescent="0.25">
      <c r="B4" s="1">
        <v>2</v>
      </c>
      <c r="C4" s="48" t="s">
        <v>35</v>
      </c>
      <c r="D4" s="17" t="s">
        <v>36</v>
      </c>
      <c r="E4" s="45" t="s">
        <v>37</v>
      </c>
      <c r="F4" s="60">
        <v>0.4</v>
      </c>
      <c r="G4" s="50">
        <v>15</v>
      </c>
    </row>
    <row r="5" spans="2:7" ht="33.75" x14ac:dyDescent="0.25">
      <c r="B5" s="1">
        <v>3</v>
      </c>
      <c r="C5" s="48" t="s">
        <v>38</v>
      </c>
      <c r="D5" s="17" t="s">
        <v>39</v>
      </c>
      <c r="E5" s="45" t="s">
        <v>40</v>
      </c>
      <c r="F5" s="60">
        <v>0.4</v>
      </c>
      <c r="G5" s="50">
        <v>15</v>
      </c>
    </row>
    <row r="6" spans="2:7" ht="22.5" x14ac:dyDescent="0.25">
      <c r="B6" s="1">
        <v>4</v>
      </c>
      <c r="C6" s="40" t="s">
        <v>41</v>
      </c>
      <c r="D6" s="17" t="s">
        <v>42</v>
      </c>
      <c r="E6" s="45" t="s">
        <v>43</v>
      </c>
      <c r="F6" s="60">
        <v>0.22</v>
      </c>
      <c r="G6" s="50">
        <v>15</v>
      </c>
    </row>
    <row r="7" spans="2:7" ht="22.5" x14ac:dyDescent="0.25">
      <c r="B7" s="1">
        <v>5</v>
      </c>
      <c r="C7" s="1" t="s">
        <v>44</v>
      </c>
      <c r="D7" s="17" t="s">
        <v>45</v>
      </c>
      <c r="E7" s="45" t="s">
        <v>46</v>
      </c>
      <c r="F7" s="62">
        <v>0.4</v>
      </c>
      <c r="G7" s="55">
        <v>15</v>
      </c>
    </row>
    <row r="8" spans="2:7" ht="22.5" x14ac:dyDescent="0.25">
      <c r="B8" s="1">
        <v>6</v>
      </c>
      <c r="C8" s="75" t="s">
        <v>47</v>
      </c>
      <c r="D8" s="17" t="s">
        <v>48</v>
      </c>
      <c r="E8" s="61" t="s">
        <v>49</v>
      </c>
      <c r="F8" s="1">
        <v>0.4</v>
      </c>
      <c r="G8" s="50">
        <v>15</v>
      </c>
    </row>
    <row r="9" spans="2:7" ht="22.5" x14ac:dyDescent="0.25">
      <c r="B9" s="1">
        <v>7</v>
      </c>
      <c r="C9" s="56" t="s">
        <v>50</v>
      </c>
      <c r="D9" s="17" t="s">
        <v>51</v>
      </c>
      <c r="E9" s="61" t="s">
        <v>52</v>
      </c>
      <c r="F9" s="1">
        <v>0.4</v>
      </c>
      <c r="G9" s="55">
        <v>50</v>
      </c>
    </row>
    <row r="10" spans="2:7" ht="33.75" x14ac:dyDescent="0.25">
      <c r="B10" s="1">
        <v>8</v>
      </c>
      <c r="C10" s="48" t="s">
        <v>32</v>
      </c>
      <c r="D10" s="17" t="s">
        <v>53</v>
      </c>
      <c r="E10" s="61" t="s">
        <v>54</v>
      </c>
      <c r="F10" s="1">
        <v>0.4</v>
      </c>
      <c r="G10" s="55">
        <v>7.5</v>
      </c>
    </row>
    <row r="11" spans="2:7" ht="22.5" x14ac:dyDescent="0.25">
      <c r="B11" s="1">
        <v>9</v>
      </c>
      <c r="C11" s="75" t="s">
        <v>55</v>
      </c>
      <c r="D11" s="17" t="s">
        <v>56</v>
      </c>
      <c r="E11" s="61" t="s">
        <v>57</v>
      </c>
      <c r="F11" s="1">
        <v>0.4</v>
      </c>
      <c r="G11" s="50">
        <v>15</v>
      </c>
    </row>
    <row r="12" spans="2:7" ht="22.5" x14ac:dyDescent="0.25">
      <c r="B12" s="1">
        <v>10</v>
      </c>
      <c r="C12" s="75" t="s">
        <v>58</v>
      </c>
      <c r="D12" s="17" t="s">
        <v>59</v>
      </c>
      <c r="E12" s="61" t="s">
        <v>60</v>
      </c>
      <c r="F12" s="1">
        <v>0.4</v>
      </c>
      <c r="G12" s="50">
        <v>15</v>
      </c>
    </row>
    <row r="13" spans="2:7" ht="30" x14ac:dyDescent="0.25">
      <c r="B13" s="1">
        <v>11</v>
      </c>
      <c r="C13" s="75" t="s">
        <v>61</v>
      </c>
      <c r="D13" s="17" t="s">
        <v>62</v>
      </c>
      <c r="E13" s="61" t="s">
        <v>63</v>
      </c>
      <c r="F13" s="1">
        <v>0.4</v>
      </c>
      <c r="G13" s="55">
        <v>15</v>
      </c>
    </row>
    <row r="14" spans="2:7" x14ac:dyDescent="0.25">
      <c r="B14" s="1">
        <v>12</v>
      </c>
      <c r="C14" s="25" t="s">
        <v>64</v>
      </c>
      <c r="D14" s="17" t="s">
        <v>65</v>
      </c>
      <c r="E14" s="22" t="s">
        <v>66</v>
      </c>
      <c r="F14" s="62">
        <v>0.4</v>
      </c>
      <c r="G14" s="55">
        <v>40</v>
      </c>
    </row>
    <row r="15" spans="2:7" ht="22.5" x14ac:dyDescent="0.25">
      <c r="B15" s="1">
        <v>13</v>
      </c>
      <c r="C15" s="27" t="s">
        <v>18</v>
      </c>
      <c r="D15" s="17" t="s">
        <v>67</v>
      </c>
      <c r="E15" s="22" t="s">
        <v>20</v>
      </c>
      <c r="F15" s="60">
        <v>0.4</v>
      </c>
      <c r="G15" s="50">
        <v>15</v>
      </c>
    </row>
    <row r="16" spans="2:7" ht="30" x14ac:dyDescent="0.25">
      <c r="B16" s="1">
        <v>14</v>
      </c>
      <c r="C16" s="76" t="s">
        <v>68</v>
      </c>
      <c r="D16" s="17" t="s">
        <v>69</v>
      </c>
      <c r="E16" s="45" t="s">
        <v>70</v>
      </c>
      <c r="F16" s="62">
        <v>0.22</v>
      </c>
      <c r="G16" s="55">
        <v>8</v>
      </c>
    </row>
    <row r="17" spans="2:7" ht="22.5" x14ac:dyDescent="0.25">
      <c r="B17" s="1">
        <v>15</v>
      </c>
      <c r="C17" s="56" t="s">
        <v>71</v>
      </c>
      <c r="D17" s="17" t="s">
        <v>72</v>
      </c>
      <c r="E17" s="2" t="s">
        <v>73</v>
      </c>
      <c r="F17" s="56">
        <v>0.22</v>
      </c>
      <c r="G17" s="56">
        <v>0.04</v>
      </c>
    </row>
    <row r="18" spans="2:7" ht="22.5" x14ac:dyDescent="0.25">
      <c r="B18" s="1">
        <v>16</v>
      </c>
      <c r="C18" s="76" t="s">
        <v>74</v>
      </c>
      <c r="D18" s="17" t="s">
        <v>75</v>
      </c>
      <c r="E18" s="45" t="s">
        <v>76</v>
      </c>
      <c r="F18" s="62">
        <v>0.22</v>
      </c>
      <c r="G18" s="55">
        <v>15</v>
      </c>
    </row>
    <row r="19" spans="2:7" ht="22.5" x14ac:dyDescent="0.25">
      <c r="B19" s="1">
        <v>17</v>
      </c>
      <c r="C19" s="76" t="s">
        <v>77</v>
      </c>
      <c r="D19" s="17" t="s">
        <v>78</v>
      </c>
      <c r="E19" s="45" t="s">
        <v>79</v>
      </c>
      <c r="F19" s="62">
        <v>0.22</v>
      </c>
      <c r="G19" s="55">
        <v>15</v>
      </c>
    </row>
    <row r="20" spans="2:7" x14ac:dyDescent="0.25">
      <c r="B20" s="1">
        <v>18</v>
      </c>
      <c r="C20" s="76" t="s">
        <v>80</v>
      </c>
      <c r="D20" s="17" t="s">
        <v>81</v>
      </c>
      <c r="E20" s="45" t="s">
        <v>82</v>
      </c>
      <c r="F20" s="62">
        <v>0.4</v>
      </c>
      <c r="G20" s="55">
        <v>15</v>
      </c>
    </row>
    <row r="21" spans="2:7" x14ac:dyDescent="0.25">
      <c r="B21" s="1">
        <v>19</v>
      </c>
      <c r="C21" s="76" t="s">
        <v>83</v>
      </c>
      <c r="D21" s="17" t="s">
        <v>84</v>
      </c>
      <c r="E21" s="45" t="s">
        <v>85</v>
      </c>
      <c r="F21" s="62">
        <v>0.4</v>
      </c>
      <c r="G21" s="55">
        <v>15</v>
      </c>
    </row>
    <row r="22" spans="2:7" x14ac:dyDescent="0.25">
      <c r="B22" s="1">
        <v>20</v>
      </c>
      <c r="C22" s="76" t="s">
        <v>86</v>
      </c>
      <c r="D22" s="17" t="s">
        <v>87</v>
      </c>
      <c r="E22" s="45" t="s">
        <v>88</v>
      </c>
      <c r="F22" s="62">
        <v>0.4</v>
      </c>
      <c r="G22" s="55">
        <v>15</v>
      </c>
    </row>
    <row r="23" spans="2:7" ht="15.75" x14ac:dyDescent="0.25">
      <c r="B23" s="42"/>
      <c r="C23" s="9" t="s">
        <v>7</v>
      </c>
      <c r="D23" s="38"/>
      <c r="E23" s="42"/>
      <c r="F23" s="42"/>
      <c r="G23" s="43">
        <f>SUM(G3:G22)</f>
        <v>323.03999999999996</v>
      </c>
    </row>
    <row r="24" spans="2:7" x14ac:dyDescent="0.25">
      <c r="B24" s="18"/>
      <c r="C24" s="18"/>
      <c r="D24" s="58"/>
      <c r="E24" s="18"/>
      <c r="F24" s="18"/>
      <c r="G24" s="20"/>
    </row>
    <row r="25" spans="2:7" x14ac:dyDescent="0.25">
      <c r="B25" s="18"/>
      <c r="C25" s="63"/>
      <c r="D25" s="64"/>
      <c r="E25" s="65"/>
      <c r="F25" s="18"/>
      <c r="G25" s="18"/>
    </row>
    <row r="26" spans="2:7" x14ac:dyDescent="0.25">
      <c r="B26" s="18"/>
      <c r="C26" s="65" t="s">
        <v>8</v>
      </c>
      <c r="D26" s="66"/>
      <c r="E26" s="65">
        <v>263</v>
      </c>
      <c r="F26" s="18"/>
      <c r="G26" s="20">
        <v>6318.5</v>
      </c>
    </row>
    <row r="27" spans="2:7" x14ac:dyDescent="0.25">
      <c r="B27" s="18"/>
      <c r="C27" s="18"/>
      <c r="D27" s="58"/>
      <c r="E27" s="18"/>
      <c r="F27" s="18"/>
      <c r="G27" s="18"/>
    </row>
    <row r="28" spans="2:7" x14ac:dyDescent="0.25">
      <c r="B28" s="18"/>
      <c r="C28" s="18"/>
      <c r="D28" s="58"/>
      <c r="E28" s="18"/>
      <c r="F28" s="18"/>
      <c r="G28" s="18"/>
    </row>
    <row r="29" spans="2:7" x14ac:dyDescent="0.25">
      <c r="B29" s="18"/>
      <c r="C29" s="18"/>
      <c r="D29" s="58"/>
      <c r="E29" s="18"/>
      <c r="F29" s="18"/>
      <c r="G29" s="18"/>
    </row>
    <row r="30" spans="2:7" x14ac:dyDescent="0.25">
      <c r="B30" s="90" t="s">
        <v>17</v>
      </c>
      <c r="C30" s="90"/>
      <c r="D30" s="90"/>
      <c r="E30" s="90"/>
      <c r="F30" s="90"/>
      <c r="G30" s="90"/>
    </row>
    <row r="31" spans="2:7" x14ac:dyDescent="0.25">
      <c r="B31" s="18"/>
      <c r="C31" s="18"/>
      <c r="D31" s="58"/>
      <c r="E31" s="18"/>
      <c r="F31" s="18"/>
      <c r="G31" s="18"/>
    </row>
    <row r="32" spans="2:7" x14ac:dyDescent="0.25">
      <c r="B32" s="18"/>
      <c r="C32" s="18"/>
      <c r="D32" s="52"/>
      <c r="E32" s="18"/>
      <c r="F32" s="18"/>
      <c r="G32" s="18"/>
    </row>
  </sheetData>
  <mergeCells count="2">
    <mergeCell ref="B1:G1"/>
    <mergeCell ref="B30:G30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1"/>
  <sheetViews>
    <sheetView view="pageBreakPreview" zoomScale="96" zoomScaleNormal="100" zoomScaleSheetLayoutView="96" workbookViewId="0">
      <selection activeCell="C3" sqref="C3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91" t="s">
        <v>89</v>
      </c>
      <c r="C1" s="91"/>
      <c r="D1" s="91"/>
      <c r="E1" s="91"/>
      <c r="F1" s="91"/>
      <c r="G1" s="91"/>
    </row>
    <row r="2" spans="2:7" ht="81.75" customHeight="1" x14ac:dyDescent="0.25">
      <c r="B2" s="10" t="s">
        <v>0</v>
      </c>
      <c r="C2" s="10" t="s">
        <v>1</v>
      </c>
      <c r="D2" s="10" t="s">
        <v>10</v>
      </c>
      <c r="E2" s="10" t="s">
        <v>2</v>
      </c>
      <c r="F2" s="10" t="s">
        <v>3</v>
      </c>
      <c r="G2" s="11" t="s">
        <v>4</v>
      </c>
    </row>
    <row r="3" spans="2:7" x14ac:dyDescent="0.25">
      <c r="B3" s="68">
        <v>1</v>
      </c>
      <c r="C3" s="27" t="s">
        <v>18</v>
      </c>
      <c r="D3" s="17" t="s">
        <v>19</v>
      </c>
      <c r="E3" s="22" t="s">
        <v>20</v>
      </c>
      <c r="F3" s="60">
        <v>10</v>
      </c>
      <c r="G3" s="50">
        <v>15</v>
      </c>
    </row>
    <row r="4" spans="2:7" ht="15.75" x14ac:dyDescent="0.25">
      <c r="B4" s="41"/>
      <c r="C4" s="12" t="s">
        <v>7</v>
      </c>
      <c r="D4" s="51"/>
      <c r="E4" s="41"/>
      <c r="F4" s="41"/>
      <c r="G4" s="77">
        <f>G3</f>
        <v>15</v>
      </c>
    </row>
    <row r="7" spans="2:7" x14ac:dyDescent="0.25">
      <c r="C7" s="5" t="s">
        <v>8</v>
      </c>
      <c r="D7" s="67"/>
      <c r="E7" s="5">
        <v>14</v>
      </c>
      <c r="F7" s="3"/>
      <c r="G7" s="6">
        <v>275</v>
      </c>
    </row>
    <row r="8" spans="2:7" x14ac:dyDescent="0.25">
      <c r="C8" s="5"/>
      <c r="D8" s="67"/>
      <c r="E8" s="5"/>
      <c r="F8" s="3"/>
      <c r="G8" s="6"/>
    </row>
    <row r="9" spans="2:7" x14ac:dyDescent="0.25">
      <c r="C9" s="5"/>
      <c r="D9" s="67"/>
      <c r="E9" s="5"/>
      <c r="F9" s="3"/>
      <c r="G9" s="6"/>
    </row>
    <row r="10" spans="2:7" x14ac:dyDescent="0.25">
      <c r="C10" s="5"/>
      <c r="D10" s="67"/>
      <c r="E10" s="5"/>
      <c r="F10" s="3"/>
      <c r="G10" s="6"/>
    </row>
    <row r="11" spans="2:7" x14ac:dyDescent="0.25">
      <c r="B11" s="92" t="s">
        <v>12</v>
      </c>
      <c r="C11" s="92"/>
      <c r="D11" s="92"/>
      <c r="E11" s="92"/>
      <c r="F11" s="92"/>
      <c r="G11" s="92"/>
    </row>
  </sheetData>
  <mergeCells count="2">
    <mergeCell ref="B1:G1"/>
    <mergeCell ref="B11:G1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J23"/>
  <sheetViews>
    <sheetView view="pageBreakPreview" zoomScale="91" zoomScaleNormal="100" zoomScaleSheetLayoutView="91" workbookViewId="0">
      <selection activeCell="E18" sqref="E18"/>
    </sheetView>
  </sheetViews>
  <sheetFormatPr defaultColWidth="9.140625" defaultRowHeight="15" x14ac:dyDescent="0.25"/>
  <cols>
    <col min="1" max="1" width="9.140625" style="18"/>
    <col min="2" max="2" width="5.140625" style="19" customWidth="1"/>
    <col min="3" max="3" width="34.7109375" style="18" customWidth="1"/>
    <col min="4" max="4" width="12.28515625" style="18" customWidth="1"/>
    <col min="5" max="5" width="24.85546875" style="18" customWidth="1"/>
    <col min="6" max="6" width="13.85546875" style="18" customWidth="1"/>
    <col min="7" max="7" width="14.140625" style="18" customWidth="1"/>
    <col min="8" max="8" width="13.5703125" style="18" customWidth="1"/>
    <col min="9" max="9" width="11.5703125" style="18" customWidth="1"/>
    <col min="10" max="10" width="22.28515625" style="18" customWidth="1"/>
    <col min="11" max="16384" width="9.140625" style="18"/>
  </cols>
  <sheetData>
    <row r="1" spans="2:10" ht="81.75" customHeight="1" x14ac:dyDescent="0.25">
      <c r="B1" s="91" t="s">
        <v>90</v>
      </c>
      <c r="C1" s="91"/>
      <c r="D1" s="91"/>
      <c r="E1" s="91"/>
      <c r="F1" s="91"/>
      <c r="G1" s="91"/>
      <c r="H1" s="91"/>
      <c r="I1" s="91"/>
    </row>
    <row r="2" spans="2:10" ht="55.9" customHeight="1" x14ac:dyDescent="0.25">
      <c r="B2" s="10" t="s">
        <v>0</v>
      </c>
      <c r="C2" s="10" t="s">
        <v>1</v>
      </c>
      <c r="D2" s="10" t="s">
        <v>5</v>
      </c>
      <c r="E2" s="10" t="s">
        <v>2</v>
      </c>
      <c r="F2" s="39" t="s">
        <v>3</v>
      </c>
      <c r="G2" s="39" t="s">
        <v>4</v>
      </c>
      <c r="H2" s="39" t="s">
        <v>6</v>
      </c>
      <c r="I2" s="29" t="s">
        <v>9</v>
      </c>
    </row>
    <row r="3" spans="2:10" ht="22.5" x14ac:dyDescent="0.25">
      <c r="B3" s="78">
        <v>1</v>
      </c>
      <c r="C3" s="27" t="s">
        <v>21</v>
      </c>
      <c r="D3" s="54" t="s">
        <v>91</v>
      </c>
      <c r="E3" s="22" t="s">
        <v>22</v>
      </c>
      <c r="F3" s="60">
        <v>0.4</v>
      </c>
      <c r="G3" s="34">
        <v>10</v>
      </c>
      <c r="H3" s="56">
        <v>4</v>
      </c>
      <c r="I3" s="69">
        <v>550</v>
      </c>
      <c r="J3" s="20"/>
    </row>
    <row r="4" spans="2:10" x14ac:dyDescent="0.25">
      <c r="B4" s="78">
        <v>2</v>
      </c>
      <c r="C4" s="1" t="s">
        <v>29</v>
      </c>
      <c r="D4" s="54" t="s">
        <v>92</v>
      </c>
      <c r="E4" s="22" t="s">
        <v>30</v>
      </c>
      <c r="F4" s="34">
        <v>0.4</v>
      </c>
      <c r="G4" s="34">
        <v>15</v>
      </c>
      <c r="H4" s="56">
        <v>4</v>
      </c>
      <c r="I4" s="69">
        <v>550</v>
      </c>
      <c r="J4" s="20"/>
    </row>
    <row r="5" spans="2:10" x14ac:dyDescent="0.25">
      <c r="B5" s="78">
        <v>3</v>
      </c>
      <c r="C5" s="37" t="s">
        <v>23</v>
      </c>
      <c r="D5" s="54" t="s">
        <v>93</v>
      </c>
      <c r="E5" s="2" t="s">
        <v>24</v>
      </c>
      <c r="F5" s="60">
        <v>0.4</v>
      </c>
      <c r="G5" s="34">
        <v>15</v>
      </c>
      <c r="H5" s="56">
        <v>4</v>
      </c>
      <c r="I5" s="69">
        <v>550</v>
      </c>
    </row>
    <row r="6" spans="2:10" ht="22.5" x14ac:dyDescent="0.25">
      <c r="B6" s="78">
        <v>4</v>
      </c>
      <c r="C6" s="25" t="s">
        <v>94</v>
      </c>
      <c r="D6" s="46" t="s">
        <v>95</v>
      </c>
      <c r="E6" s="26" t="s">
        <v>96</v>
      </c>
      <c r="F6" s="1">
        <v>0.22</v>
      </c>
      <c r="G6" s="34">
        <v>8</v>
      </c>
      <c r="H6" s="79" t="s">
        <v>97</v>
      </c>
      <c r="I6" s="80">
        <v>550</v>
      </c>
    </row>
    <row r="7" spans="2:10" x14ac:dyDescent="0.25">
      <c r="B7" s="78">
        <v>5</v>
      </c>
      <c r="C7" s="75" t="s">
        <v>55</v>
      </c>
      <c r="D7" s="46" t="s">
        <v>98</v>
      </c>
      <c r="E7" s="61" t="s">
        <v>57</v>
      </c>
      <c r="F7" s="1">
        <v>0.4</v>
      </c>
      <c r="G7" s="50">
        <v>15</v>
      </c>
      <c r="H7" s="79" t="s">
        <v>99</v>
      </c>
      <c r="I7" s="80">
        <v>550</v>
      </c>
    </row>
    <row r="8" spans="2:10" ht="20.45" customHeight="1" x14ac:dyDescent="0.25">
      <c r="B8" s="78">
        <v>6</v>
      </c>
      <c r="C8" s="48" t="s">
        <v>35</v>
      </c>
      <c r="D8" s="28" t="s">
        <v>100</v>
      </c>
      <c r="E8" s="45" t="s">
        <v>37</v>
      </c>
      <c r="F8" s="60">
        <v>0.4</v>
      </c>
      <c r="G8" s="50">
        <v>15</v>
      </c>
      <c r="H8" s="79" t="s">
        <v>99</v>
      </c>
      <c r="I8" s="80">
        <v>550</v>
      </c>
    </row>
    <row r="9" spans="2:10" ht="22.5" x14ac:dyDescent="0.25">
      <c r="B9" s="78">
        <v>7</v>
      </c>
      <c r="C9" s="48" t="s">
        <v>101</v>
      </c>
      <c r="D9" s="46" t="s">
        <v>102</v>
      </c>
      <c r="E9" s="45" t="s">
        <v>103</v>
      </c>
      <c r="F9" s="1">
        <v>0.4</v>
      </c>
      <c r="G9" s="34">
        <v>15</v>
      </c>
      <c r="H9" s="68">
        <v>6</v>
      </c>
      <c r="I9" s="80">
        <v>550</v>
      </c>
    </row>
    <row r="10" spans="2:10" x14ac:dyDescent="0.25">
      <c r="B10" s="78">
        <v>8</v>
      </c>
      <c r="C10" s="1" t="s">
        <v>25</v>
      </c>
      <c r="D10" s="81" t="s">
        <v>104</v>
      </c>
      <c r="E10" s="22" t="s">
        <v>26</v>
      </c>
      <c r="F10" s="1">
        <v>0.4</v>
      </c>
      <c r="G10" s="34">
        <v>12</v>
      </c>
      <c r="H10" s="68">
        <v>4</v>
      </c>
      <c r="I10" s="80">
        <v>550</v>
      </c>
    </row>
    <row r="11" spans="2:10" ht="30" x14ac:dyDescent="0.25">
      <c r="B11" s="78">
        <v>9</v>
      </c>
      <c r="C11" s="75" t="s">
        <v>61</v>
      </c>
      <c r="D11" s="57" t="s">
        <v>105</v>
      </c>
      <c r="E11" s="61" t="s">
        <v>63</v>
      </c>
      <c r="F11" s="1">
        <v>0.4</v>
      </c>
      <c r="G11" s="55">
        <v>15</v>
      </c>
      <c r="H11" s="68">
        <v>4</v>
      </c>
      <c r="I11" s="80">
        <v>550</v>
      </c>
    </row>
    <row r="12" spans="2:10" ht="22.5" x14ac:dyDescent="0.25">
      <c r="B12" s="78">
        <v>10</v>
      </c>
      <c r="C12" s="1" t="s">
        <v>27</v>
      </c>
      <c r="D12" s="1" t="s">
        <v>106</v>
      </c>
      <c r="E12" s="2" t="s">
        <v>28</v>
      </c>
      <c r="F12" s="37">
        <v>0.4</v>
      </c>
      <c r="G12" s="34">
        <v>15</v>
      </c>
      <c r="H12" s="68">
        <v>4</v>
      </c>
      <c r="I12" s="80">
        <v>550</v>
      </c>
    </row>
    <row r="13" spans="2:10" ht="22.5" x14ac:dyDescent="0.25">
      <c r="B13" s="78">
        <v>11</v>
      </c>
      <c r="C13" s="1" t="s">
        <v>44</v>
      </c>
      <c r="D13" s="1" t="s">
        <v>107</v>
      </c>
      <c r="E13" s="45" t="s">
        <v>46</v>
      </c>
      <c r="F13" s="62">
        <v>0.4</v>
      </c>
      <c r="G13" s="55">
        <v>15</v>
      </c>
      <c r="H13" s="68">
        <v>4</v>
      </c>
      <c r="I13" s="80">
        <v>550</v>
      </c>
    </row>
    <row r="14" spans="2:10" ht="15.75" x14ac:dyDescent="0.25">
      <c r="B14" s="44"/>
      <c r="C14" s="12" t="s">
        <v>7</v>
      </c>
      <c r="D14" s="41"/>
      <c r="E14" s="41"/>
      <c r="F14" s="41"/>
      <c r="G14" s="41"/>
      <c r="H14" s="41"/>
      <c r="I14" s="82">
        <f>SUM(I3:I13)</f>
        <v>6050</v>
      </c>
    </row>
    <row r="15" spans="2:10" ht="15.75" x14ac:dyDescent="0.25">
      <c r="B15" s="67"/>
      <c r="C15" s="70"/>
      <c r="D15" s="71"/>
      <c r="E15" s="5"/>
      <c r="F15" s="5"/>
      <c r="G15" s="5"/>
      <c r="H15" s="5"/>
      <c r="I15" s="72"/>
    </row>
    <row r="16" spans="2:10" ht="15.75" x14ac:dyDescent="0.25">
      <c r="B16" s="67"/>
      <c r="C16" s="70"/>
      <c r="D16" s="71"/>
      <c r="E16" s="5"/>
      <c r="F16" s="5"/>
      <c r="G16" s="5"/>
      <c r="H16" s="5"/>
      <c r="I16" s="72"/>
    </row>
    <row r="17" spans="2:9" x14ac:dyDescent="0.25">
      <c r="B17" s="8"/>
      <c r="C17" s="5" t="s">
        <v>8</v>
      </c>
      <c r="D17" s="5"/>
      <c r="E17" s="4">
        <v>229</v>
      </c>
      <c r="F17"/>
      <c r="G17"/>
      <c r="H17"/>
      <c r="I17" s="21"/>
    </row>
    <row r="18" spans="2:9" x14ac:dyDescent="0.25">
      <c r="B18" s="8"/>
      <c r="C18" s="5"/>
      <c r="D18" s="5"/>
      <c r="E18" s="4"/>
      <c r="F18"/>
      <c r="G18"/>
      <c r="H18"/>
      <c r="I18" s="21"/>
    </row>
    <row r="19" spans="2:9" x14ac:dyDescent="0.25">
      <c r="B19" s="8"/>
      <c r="C19" s="5"/>
      <c r="D19" s="5"/>
      <c r="E19" s="4"/>
      <c r="F19"/>
      <c r="G19"/>
      <c r="H19"/>
      <c r="I19" s="21"/>
    </row>
    <row r="20" spans="2:9" x14ac:dyDescent="0.25">
      <c r="B20" s="59"/>
      <c r="C20" s="3"/>
      <c r="D20" s="3"/>
      <c r="E20" s="3"/>
      <c r="F20" s="3"/>
      <c r="G20" s="3"/>
      <c r="H20" s="3"/>
      <c r="I20" s="6"/>
    </row>
    <row r="21" spans="2:9" x14ac:dyDescent="0.25">
      <c r="B21" s="59"/>
      <c r="C21" s="92" t="s">
        <v>16</v>
      </c>
      <c r="D21" s="92"/>
      <c r="E21" s="92"/>
      <c r="F21" s="92"/>
      <c r="G21" s="92"/>
      <c r="H21" s="92"/>
      <c r="I21" s="92"/>
    </row>
    <row r="22" spans="2:9" x14ac:dyDescent="0.25">
      <c r="B22" s="59"/>
      <c r="C22" s="3"/>
      <c r="D22" s="3"/>
      <c r="E22" s="3"/>
      <c r="F22" s="3"/>
      <c r="G22" s="3"/>
      <c r="H22" s="3"/>
      <c r="I22" s="6"/>
    </row>
    <row r="23" spans="2:9" x14ac:dyDescent="0.25">
      <c r="B23" s="53"/>
      <c r="C23" s="3"/>
      <c r="D23" s="3"/>
      <c r="E23" s="3"/>
      <c r="F23" s="3"/>
      <c r="G23" s="3"/>
      <c r="H23" s="3"/>
      <c r="I23" s="6"/>
    </row>
  </sheetData>
  <mergeCells count="2">
    <mergeCell ref="B1:I1"/>
    <mergeCell ref="C21:I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1"/>
  <sheetViews>
    <sheetView view="pageBreakPreview" zoomScale="91" zoomScaleNormal="100" zoomScaleSheetLayoutView="91" workbookViewId="0">
      <selection activeCell="E12" sqref="E12"/>
    </sheetView>
  </sheetViews>
  <sheetFormatPr defaultColWidth="9.140625" defaultRowHeight="15" x14ac:dyDescent="0.25"/>
  <cols>
    <col min="1" max="1" width="9.140625" style="3"/>
    <col min="2" max="2" width="5.140625" style="7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93" t="s">
        <v>133</v>
      </c>
      <c r="C1" s="93"/>
      <c r="D1" s="93"/>
      <c r="E1" s="93"/>
      <c r="F1" s="93"/>
      <c r="G1" s="93"/>
      <c r="H1" s="93"/>
    </row>
    <row r="2" spans="2:9" ht="47.25" x14ac:dyDescent="0.25">
      <c r="B2" s="10" t="s">
        <v>0</v>
      </c>
      <c r="C2" s="10" t="s">
        <v>1</v>
      </c>
      <c r="D2" s="10" t="s">
        <v>5</v>
      </c>
      <c r="E2" s="10" t="s">
        <v>2</v>
      </c>
      <c r="F2" s="10" t="s">
        <v>3</v>
      </c>
      <c r="G2" s="11" t="s">
        <v>4</v>
      </c>
      <c r="H2" s="11" t="s">
        <v>9</v>
      </c>
    </row>
    <row r="3" spans="2:9" x14ac:dyDescent="0.25">
      <c r="B3" s="31"/>
      <c r="C3" s="25"/>
      <c r="D3" s="35"/>
      <c r="E3" s="26"/>
      <c r="F3" s="24"/>
      <c r="G3" s="24"/>
      <c r="H3" s="32"/>
      <c r="I3" s="6"/>
    </row>
    <row r="4" spans="2:9" ht="15.75" x14ac:dyDescent="0.25">
      <c r="B4" s="30"/>
      <c r="C4" s="12" t="s">
        <v>7</v>
      </c>
      <c r="D4" s="24"/>
      <c r="E4" s="24"/>
      <c r="F4" s="24"/>
      <c r="G4" s="24"/>
      <c r="H4" s="36">
        <f>SUM(H3:H3)</f>
        <v>0</v>
      </c>
    </row>
    <row r="5" spans="2:9" x14ac:dyDescent="0.25">
      <c r="B5" s="33"/>
    </row>
    <row r="6" spans="2:9" x14ac:dyDescent="0.25">
      <c r="B6" s="33"/>
    </row>
    <row r="7" spans="2:9" x14ac:dyDescent="0.25">
      <c r="B7" s="8"/>
      <c r="C7" s="5" t="s">
        <v>8</v>
      </c>
      <c r="D7" s="5"/>
      <c r="E7" s="4">
        <v>0</v>
      </c>
      <c r="F7"/>
      <c r="G7"/>
      <c r="H7"/>
    </row>
    <row r="8" spans="2:9" x14ac:dyDescent="0.25">
      <c r="B8" s="8"/>
      <c r="C8" s="5"/>
      <c r="D8" s="5"/>
      <c r="E8" s="4"/>
      <c r="F8"/>
      <c r="G8"/>
      <c r="H8"/>
    </row>
    <row r="9" spans="2:9" x14ac:dyDescent="0.25">
      <c r="B9" s="33"/>
    </row>
    <row r="10" spans="2:9" x14ac:dyDescent="0.25">
      <c r="B10" s="33"/>
    </row>
    <row r="11" spans="2:9" x14ac:dyDescent="0.25">
      <c r="B11" s="33"/>
      <c r="C11" s="92" t="s">
        <v>13</v>
      </c>
      <c r="D11" s="92"/>
      <c r="E11" s="92"/>
      <c r="F11" s="92"/>
      <c r="G11" s="92"/>
      <c r="H11" s="92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0"/>
  <sheetViews>
    <sheetView tabSelected="1" view="pageBreakPreview" zoomScaleNormal="100" zoomScaleSheetLayoutView="100" workbookViewId="0">
      <selection activeCell="F20" sqref="F20"/>
    </sheetView>
  </sheetViews>
  <sheetFormatPr defaultColWidth="9.140625" defaultRowHeight="15" x14ac:dyDescent="0.25"/>
  <cols>
    <col min="1" max="1" width="9.140625" style="18"/>
    <col min="2" max="2" width="5.140625" style="19" customWidth="1"/>
    <col min="3" max="3" width="31.7109375" style="18" customWidth="1"/>
    <col min="4" max="4" width="12.140625" style="18" customWidth="1"/>
    <col min="5" max="5" width="17.28515625" style="18" customWidth="1"/>
    <col min="6" max="6" width="22.85546875" style="18" customWidth="1"/>
    <col min="7" max="7" width="20.42578125" style="18" customWidth="1"/>
    <col min="8" max="8" width="16.28515625" style="18" customWidth="1"/>
    <col min="9" max="9" width="15.28515625" style="18" customWidth="1"/>
    <col min="10" max="10" width="10.28515625" style="18" bestFit="1" customWidth="1"/>
    <col min="11" max="16384" width="9.140625" style="18"/>
  </cols>
  <sheetData>
    <row r="1" spans="1:9" ht="83.25" customHeight="1" x14ac:dyDescent="0.25">
      <c r="B1" s="91" t="s">
        <v>108</v>
      </c>
      <c r="C1" s="91"/>
      <c r="D1" s="91"/>
      <c r="E1" s="91"/>
      <c r="F1" s="91"/>
      <c r="G1" s="91"/>
      <c r="H1" s="91"/>
      <c r="I1" s="91"/>
    </row>
    <row r="2" spans="1:9" ht="31.5" x14ac:dyDescent="0.25">
      <c r="B2" s="10" t="s">
        <v>0</v>
      </c>
      <c r="C2" s="10" t="s">
        <v>1</v>
      </c>
      <c r="D2" s="10" t="s">
        <v>14</v>
      </c>
      <c r="E2" s="10" t="s">
        <v>11</v>
      </c>
      <c r="F2" s="10" t="s">
        <v>2</v>
      </c>
      <c r="G2" s="10" t="s">
        <v>3</v>
      </c>
      <c r="H2" s="11" t="s">
        <v>15</v>
      </c>
      <c r="I2" s="11" t="s">
        <v>9</v>
      </c>
    </row>
    <row r="3" spans="1:9" ht="22.5" x14ac:dyDescent="0.25">
      <c r="B3" s="68">
        <v>1</v>
      </c>
      <c r="C3" s="37" t="s">
        <v>109</v>
      </c>
      <c r="D3" s="46" t="s">
        <v>110</v>
      </c>
      <c r="E3" s="49">
        <v>44137</v>
      </c>
      <c r="F3" s="2" t="s">
        <v>111</v>
      </c>
      <c r="G3" s="27">
        <v>0.22</v>
      </c>
      <c r="H3" s="47">
        <v>15</v>
      </c>
      <c r="I3" s="83">
        <v>550</v>
      </c>
    </row>
    <row r="4" spans="1:9" x14ac:dyDescent="0.25">
      <c r="A4" s="14"/>
      <c r="B4" s="68">
        <v>2</v>
      </c>
      <c r="C4" s="76" t="s">
        <v>112</v>
      </c>
      <c r="D4" s="11" t="s">
        <v>113</v>
      </c>
      <c r="E4" s="49">
        <v>44137</v>
      </c>
      <c r="F4" s="45" t="s">
        <v>114</v>
      </c>
      <c r="G4" s="37">
        <v>0.4</v>
      </c>
      <c r="H4" s="55">
        <v>15</v>
      </c>
      <c r="I4" s="83">
        <v>550</v>
      </c>
    </row>
    <row r="5" spans="1:9" ht="22.5" x14ac:dyDescent="0.25">
      <c r="B5" s="68">
        <v>3</v>
      </c>
      <c r="C5" s="24" t="s">
        <v>115</v>
      </c>
      <c r="D5" s="11" t="s">
        <v>116</v>
      </c>
      <c r="E5" s="49">
        <v>44137</v>
      </c>
      <c r="F5" s="84" t="s">
        <v>117</v>
      </c>
      <c r="G5" s="37">
        <v>0.4</v>
      </c>
      <c r="H5" s="73">
        <v>15</v>
      </c>
      <c r="I5" s="83">
        <v>550</v>
      </c>
    </row>
    <row r="6" spans="1:9" ht="22.5" x14ac:dyDescent="0.25">
      <c r="B6" s="68">
        <v>4</v>
      </c>
      <c r="C6" s="27" t="s">
        <v>118</v>
      </c>
      <c r="D6" s="11" t="s">
        <v>119</v>
      </c>
      <c r="E6" s="49">
        <v>44137</v>
      </c>
      <c r="F6" s="2" t="s">
        <v>120</v>
      </c>
      <c r="G6" s="37">
        <v>0.4</v>
      </c>
      <c r="H6" s="47">
        <v>15</v>
      </c>
      <c r="I6" s="83">
        <v>550</v>
      </c>
    </row>
    <row r="7" spans="1:9" ht="22.5" x14ac:dyDescent="0.25">
      <c r="B7" s="68">
        <v>5</v>
      </c>
      <c r="C7" s="85" t="s">
        <v>121</v>
      </c>
      <c r="D7" s="35" t="s">
        <v>122</v>
      </c>
      <c r="E7" s="86">
        <v>44140</v>
      </c>
      <c r="F7" s="26" t="s">
        <v>123</v>
      </c>
      <c r="G7" s="62">
        <v>0.4</v>
      </c>
      <c r="H7" s="55">
        <v>15</v>
      </c>
      <c r="I7" s="83">
        <v>550</v>
      </c>
    </row>
    <row r="8" spans="1:9" ht="22.5" x14ac:dyDescent="0.25">
      <c r="B8" s="68">
        <v>6</v>
      </c>
      <c r="C8" s="1" t="s">
        <v>27</v>
      </c>
      <c r="D8" s="46" t="s">
        <v>106</v>
      </c>
      <c r="E8" s="49">
        <v>44140</v>
      </c>
      <c r="F8" s="2" t="s">
        <v>28</v>
      </c>
      <c r="G8" s="37">
        <v>0.4</v>
      </c>
      <c r="H8" s="34">
        <v>15</v>
      </c>
      <c r="I8" s="83">
        <v>550</v>
      </c>
    </row>
    <row r="9" spans="1:9" ht="22.9" customHeight="1" x14ac:dyDescent="0.25">
      <c r="B9" s="68">
        <v>7</v>
      </c>
      <c r="C9" s="1" t="s">
        <v>44</v>
      </c>
      <c r="D9" s="46" t="s">
        <v>107</v>
      </c>
      <c r="E9" s="49">
        <v>44140</v>
      </c>
      <c r="F9" s="45" t="s">
        <v>46</v>
      </c>
      <c r="G9" s="62">
        <v>0.4</v>
      </c>
      <c r="H9" s="55">
        <v>15</v>
      </c>
      <c r="I9" s="83">
        <v>550</v>
      </c>
    </row>
    <row r="10" spans="1:9" ht="22.5" x14ac:dyDescent="0.25">
      <c r="B10" s="68">
        <v>8</v>
      </c>
      <c r="C10" s="56" t="s">
        <v>124</v>
      </c>
      <c r="D10" s="57" t="s">
        <v>125</v>
      </c>
      <c r="E10" s="23">
        <v>44148</v>
      </c>
      <c r="F10" s="22" t="s">
        <v>126</v>
      </c>
      <c r="G10" s="62">
        <v>0.4</v>
      </c>
      <c r="H10" s="55">
        <v>15</v>
      </c>
      <c r="I10" s="83">
        <v>550</v>
      </c>
    </row>
    <row r="11" spans="1:9" ht="30" x14ac:dyDescent="0.25">
      <c r="B11" s="68">
        <v>9</v>
      </c>
      <c r="C11" s="37" t="s">
        <v>127</v>
      </c>
      <c r="D11" s="87" t="s">
        <v>128</v>
      </c>
      <c r="E11" s="49">
        <v>44152</v>
      </c>
      <c r="F11" s="84" t="s">
        <v>129</v>
      </c>
      <c r="G11" s="68">
        <v>0.22</v>
      </c>
      <c r="H11" s="55">
        <v>15</v>
      </c>
      <c r="I11" s="83">
        <v>550</v>
      </c>
    </row>
    <row r="12" spans="1:9" ht="22.5" x14ac:dyDescent="0.25">
      <c r="B12" s="68">
        <v>10</v>
      </c>
      <c r="C12" s="37" t="s">
        <v>130</v>
      </c>
      <c r="D12" s="46" t="s">
        <v>131</v>
      </c>
      <c r="E12" s="49">
        <v>44157</v>
      </c>
      <c r="F12" s="2" t="s">
        <v>132</v>
      </c>
      <c r="G12" s="62">
        <v>0.4</v>
      </c>
      <c r="H12" s="55">
        <v>15</v>
      </c>
      <c r="I12" s="83">
        <v>550</v>
      </c>
    </row>
    <row r="13" spans="1:9" ht="15.75" x14ac:dyDescent="0.25">
      <c r="B13" s="41"/>
      <c r="C13" s="12" t="s">
        <v>7</v>
      </c>
      <c r="D13" s="41"/>
      <c r="E13" s="41"/>
      <c r="F13" s="41"/>
      <c r="G13" s="41"/>
      <c r="H13" s="74">
        <f>SUM(H3:H12)</f>
        <v>150</v>
      </c>
      <c r="I13" s="88">
        <f>SUM(I3:I12)</f>
        <v>5500</v>
      </c>
    </row>
    <row r="14" spans="1:9" x14ac:dyDescent="0.25">
      <c r="B14" s="3"/>
      <c r="C14" s="3"/>
      <c r="D14" s="3"/>
      <c r="E14" s="3"/>
      <c r="F14" s="3"/>
      <c r="G14" s="3"/>
      <c r="H14" s="59"/>
      <c r="I14" s="3"/>
    </row>
    <row r="15" spans="1:9" x14ac:dyDescent="0.25">
      <c r="B15"/>
      <c r="C15" s="5" t="s">
        <v>8</v>
      </c>
      <c r="D15" s="5"/>
      <c r="E15" s="94">
        <v>217</v>
      </c>
      <c r="F15" s="95"/>
      <c r="G15" s="95"/>
      <c r="H15" s="96">
        <v>4544.6000000000004</v>
      </c>
      <c r="I15" s="96">
        <v>1106200.77</v>
      </c>
    </row>
    <row r="16" spans="1:9" x14ac:dyDescent="0.25">
      <c r="B16"/>
      <c r="C16" s="5"/>
      <c r="D16" s="5"/>
      <c r="E16" s="4"/>
      <c r="F16"/>
      <c r="G16"/>
      <c r="H16" s="8"/>
      <c r="I16"/>
    </row>
    <row r="17" spans="2:9" x14ac:dyDescent="0.25">
      <c r="B17" s="3"/>
      <c r="C17" s="3"/>
      <c r="D17" s="3"/>
      <c r="E17" s="3"/>
      <c r="F17" s="3"/>
      <c r="G17" s="3"/>
      <c r="H17" s="59"/>
      <c r="I17" s="3"/>
    </row>
    <row r="18" spans="2:9" x14ac:dyDescent="0.25">
      <c r="B18" s="3"/>
      <c r="C18" s="92" t="s">
        <v>13</v>
      </c>
      <c r="D18" s="92"/>
      <c r="E18" s="92"/>
      <c r="F18" s="92"/>
      <c r="G18" s="92"/>
      <c r="H18" s="92"/>
      <c r="I18" s="3"/>
    </row>
    <row r="19" spans="2:9" x14ac:dyDescent="0.25">
      <c r="B19" s="3"/>
      <c r="C19" s="3"/>
      <c r="D19" s="3"/>
      <c r="E19" s="3"/>
      <c r="F19" s="3"/>
      <c r="G19" s="3"/>
      <c r="H19" s="59"/>
      <c r="I19" s="3"/>
    </row>
    <row r="20" spans="2:9" x14ac:dyDescent="0.25">
      <c r="B20" s="3"/>
      <c r="C20" s="3"/>
      <c r="D20" s="3"/>
      <c r="E20" s="3"/>
      <c r="F20" s="3"/>
      <c r="G20" s="3"/>
      <c r="H20" s="59"/>
      <c r="I20" s="3"/>
    </row>
  </sheetData>
  <mergeCells count="2">
    <mergeCell ref="B1:I1"/>
    <mergeCell ref="C18:H18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2020-12-07T02:24:33Z</dcterms:modified>
</cp:coreProperties>
</file>