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CB49101E-B1B8-482C-ADFC-BB3846B8DEE6}" xr6:coauthVersionLast="45" xr6:coauthVersionMax="45" xr10:uidLastSave="{00000000-0000-0000-0000-000000000000}"/>
  <bookViews>
    <workbookView xWindow="-120" yWindow="-120" windowWidth="29040" windowHeight="15840" tabRatio="672" firstSheet="9" activeTab="9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state="hidden" r:id="rId7"/>
    <sheet name="август 2020" sheetId="27" state="hidden" r:id="rId8"/>
    <sheet name="сентябрь 2020" sheetId="28" state="hidden" r:id="rId9"/>
    <sheet name="октябрь 2020" sheetId="29" r:id="rId10"/>
    <sheet name="февраль 2019" sheetId="9" state="hidden" r:id="rId11"/>
    <sheet name="март 2019" sheetId="10" state="hidden" r:id="rId12"/>
    <sheet name="апрель 2019" sheetId="11" state="hidden" r:id="rId13"/>
    <sheet name="май 2019" sheetId="12" state="hidden" r:id="rId14"/>
    <sheet name="июнь 2019" sheetId="13" state="hidden" r:id="rId15"/>
    <sheet name="июль 2019" sheetId="14" state="hidden" r:id="rId16"/>
    <sheet name="август 2019" sheetId="15" state="hidden" r:id="rId17"/>
    <sheet name="сентябрь 2019" sheetId="16" state="hidden" r:id="rId18"/>
    <sheet name="октябрь 2019" sheetId="18" state="hidden" r:id="rId19"/>
    <sheet name="ноябрь 2019" sheetId="19" state="hidden" r:id="rId20"/>
    <sheet name="декабрь 2019" sheetId="20" state="hidden" r:id="rId21"/>
  </sheets>
  <definedNames>
    <definedName name="_xlnm.Print_Area" localSheetId="16">'август 2019'!$A$1:$H$26</definedName>
    <definedName name="_xlnm.Print_Area" localSheetId="7">'август 2020'!$A$1:$H$26</definedName>
    <definedName name="_xlnm.Print_Area" localSheetId="12">'апрель 2019'!$A$1:$H$26</definedName>
    <definedName name="_xlnm.Print_Area" localSheetId="3">'апрель 2020'!$A$1:$H$26</definedName>
    <definedName name="_xlnm.Print_Area" localSheetId="20">'декабрь 2019'!$A$1:$H$26</definedName>
    <definedName name="_xlnm.Print_Area" localSheetId="15">'июль 2019'!$A$1:$H$26</definedName>
    <definedName name="_xlnm.Print_Area" localSheetId="6">'июль 2020'!$A$1:$H$26</definedName>
    <definedName name="_xlnm.Print_Area" localSheetId="14">'июнь 2019'!$A$1:$H$26</definedName>
    <definedName name="_xlnm.Print_Area" localSheetId="5">'июнь 2020'!$A$1:$H$26</definedName>
    <definedName name="_xlnm.Print_Area" localSheetId="13">'май 2019'!$A$1:$H$26</definedName>
    <definedName name="_xlnm.Print_Area" localSheetId="4">'май 2020'!$A$1:$H$26</definedName>
    <definedName name="_xlnm.Print_Area" localSheetId="11">'март 2019'!$A$1:$H$26</definedName>
    <definedName name="_xlnm.Print_Area" localSheetId="2">'март 2020'!$A$1:$H$26</definedName>
    <definedName name="_xlnm.Print_Area" localSheetId="19">'ноябрь 2019'!$A$1:$H$26</definedName>
    <definedName name="_xlnm.Print_Area" localSheetId="18">'октябрь 2019'!$A$1:$H$26</definedName>
    <definedName name="_xlnm.Print_Area" localSheetId="9">'октябрь 2020'!$A$1:$H$26</definedName>
    <definedName name="_xlnm.Print_Area" localSheetId="17">'сентябрь 2019'!$A$1:$H$26</definedName>
    <definedName name="_xlnm.Print_Area" localSheetId="8">'сентябрь 2020'!$A$1:$H$26</definedName>
    <definedName name="_xlnm.Print_Area" localSheetId="10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</workbook>
</file>

<file path=xl/calcChain.xml><?xml version="1.0" encoding="utf-8"?>
<calcChain xmlns="http://schemas.openxmlformats.org/spreadsheetml/2006/main">
  <c r="F8" i="29" l="1"/>
  <c r="C8" i="29"/>
  <c r="F7" i="29"/>
  <c r="C7" i="29"/>
  <c r="F11" i="29"/>
  <c r="C11" i="29"/>
  <c r="G11" i="29"/>
  <c r="D11" i="29"/>
  <c r="F11" i="28" l="1"/>
  <c r="C11" i="28"/>
  <c r="C8" i="28"/>
  <c r="F8" i="28"/>
  <c r="F7" i="28"/>
  <c r="C7" i="28"/>
  <c r="G11" i="28"/>
  <c r="D11" i="28"/>
  <c r="F11" i="27" l="1"/>
  <c r="C11" i="27"/>
  <c r="F8" i="27"/>
  <c r="C8" i="27"/>
  <c r="F7" i="27"/>
  <c r="C7" i="27"/>
  <c r="G11" i="27"/>
  <c r="D11" i="27"/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<sst xmlns="http://schemas.openxmlformats.org/spreadsheetml/2006/main" count="630" uniqueCount="43">
  <si>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</si>
  <si>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</si>
  <si>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</si>
  <si>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</si>
  <si>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</si>
  <si>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</si>
  <si>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</si>
  <si>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</si>
  <si>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</si>
  <si>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</si>
  <si>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</si>
  <si>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</si>
  <si>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</si>
  <si>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</si>
  <si>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</si>
  <si>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</si>
  <si>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</si>
  <si>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</si>
  <si>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</si>
  <si>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</si>
  <si>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</si>
  <si>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</si>
  <si>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</si>
  <si>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</si>
  <si>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</si>
  <si>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</si>
  <si>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</si>
  <si>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</si>
  <si>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</si>
  <si>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</si>
  <si>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</si>
  <si>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</si>
  <si>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</si>
  <si>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</si>
  <si>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</si>
  <si>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</si>
  <si>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</si>
  <si>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</si>
  <si>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</si>
  <si>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</si>
  <si>
    <t>ИНФОРМАЦИЯ
о поданных заявках на технологическое присоединение ООО ЭСК "Энергия"
за август 2020 года</t>
  </si>
  <si>
    <t>ИНФОРМАЦИЯ
о поданных заявках на технологическое присоединение ООО ЭСК "Энергия"
за сентябрь 2020 года</t>
  </si>
  <si>
    <t>ИНФОРМАЦИЯ
о поданных заявках на технологическое присоединение ООО ЭСК "Энергия"
за октябрь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</si>
</sst>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33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34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36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37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38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39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608-6AC9-4DE8-B4E7-4ADAB294AB43}">
  <sheetPr>
    <pageSetUpPr fitToPage="1"/>
  </sheetPr>
  <dimension ref="A1:M26"/>
  <sheetViews>
    <sheetView view="pageBreakPreview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2020'!C7+17</f>
        <v>161</v>
      </c>
      <c r="D7" s="5"/>
      <c r="E7" s="5"/>
      <c r="F7" s="10">
        <f>'июль 2020'!F7+194.6</f>
        <v>1981.6</v>
      </c>
      <c r="G7" s="10"/>
      <c r="H7" s="5"/>
    </row>
    <row r="8" spans="1:13" x14ac:dyDescent="0.25">
      <c r="A8" s="25">
        <v>2</v>
      </c>
      <c r="B8" s="5" t="s">
        <v>8</v>
      </c>
      <c r="C8" s="5">
        <f>'июль 2020'!C8+5</f>
        <v>30</v>
      </c>
      <c r="D8" s="5"/>
      <c r="E8" s="5"/>
      <c r="F8" s="10">
        <f>'июль 2020'!F8+184</f>
        <v>1214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5">
        <v>3</v>
      </c>
      <c r="B11" s="5" t="s">
        <v>10</v>
      </c>
      <c r="C11" s="5">
        <f>'июль 2020'!C11+2</f>
        <v>5</v>
      </c>
      <c r="D11" s="5">
        <f>'июль 2020'!D11</f>
        <v>1</v>
      </c>
      <c r="E11" s="5"/>
      <c r="F11" s="10">
        <f>'июль 2020'!F11+420.9</f>
        <v>1335.9</v>
      </c>
      <c r="G11" s="10">
        <f>'июль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2C63993E-A929-43A8-AB36-69E9FCC17A0F}"/>
    <hyperlink ref="B10" r:id="rId2" display="consultantplus://offline/ref=2B68D365C87DD12C3005D9B461515A31DC59046575EDA8B88471CB77745D0FE2FE0F07D2C424YAQFF" xr:uid="{241015ED-E1F0-457B-87BC-EE1E586E7B8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1088-49A7-4BE5-B4F1-84C931FF0B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6" t="s">
        <v>0</v>
      </c>
      <c r="D4" s="26" t="s">
        <v>1</v>
      </c>
      <c r="E4" s="26" t="s">
        <v>4</v>
      </c>
      <c r="F4" s="26" t="s">
        <v>0</v>
      </c>
      <c r="G4" s="26" t="s">
        <v>1</v>
      </c>
      <c r="H4" s="26" t="s">
        <v>4</v>
      </c>
    </row>
    <row r="5" spans="1:13" x14ac:dyDescent="0.25">
      <c r="A5" s="2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2020'!C7+7</f>
        <v>168</v>
      </c>
      <c r="D7" s="5"/>
      <c r="E7" s="5"/>
      <c r="F7" s="10">
        <f>'август 2020'!F7+92</f>
        <v>2073.6</v>
      </c>
      <c r="G7" s="10"/>
      <c r="H7" s="5"/>
    </row>
    <row r="8" spans="1:13" x14ac:dyDescent="0.25">
      <c r="A8" s="26">
        <v>2</v>
      </c>
      <c r="B8" s="5" t="s">
        <v>8</v>
      </c>
      <c r="C8" s="5">
        <f>'август 2020'!C8+3</f>
        <v>33</v>
      </c>
      <c r="D8" s="5"/>
      <c r="E8" s="5"/>
      <c r="F8" s="10">
        <f>'август 2020'!F8+155</f>
        <v>1369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6">
        <v>3</v>
      </c>
      <c r="B11" s="5" t="s">
        <v>10</v>
      </c>
      <c r="C11" s="5">
        <f>'август 2020'!C11+1</f>
        <v>6</v>
      </c>
      <c r="D11" s="5">
        <f>'август 2020'!D11</f>
        <v>1</v>
      </c>
      <c r="E11" s="5"/>
      <c r="F11" s="10">
        <f>'август 2020'!F11+150</f>
        <v>1485.9</v>
      </c>
      <c r="G11" s="10">
        <f>'август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BDE47E2-26FD-4338-9EB1-8E66E693829F}"/>
    <hyperlink ref="B10" r:id="rId2" display="consultantplus://offline/ref=2B68D365C87DD12C3005D9B461515A31DC59046575EDA8B88471CB77745D0FE2FE0F07D2C424YAQFF" xr:uid="{4EC45E5E-3E8F-49BB-97A9-C4F4413FC21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6E68-CFE6-4E8D-859F-7E9AE803E740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42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25">
      <c r="A5" s="2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2020'!C7+28</f>
        <v>196</v>
      </c>
      <c r="D7" s="5">
        <v>1</v>
      </c>
      <c r="E7" s="5"/>
      <c r="F7" s="10">
        <f>'сентябрь 2020'!F7+402</f>
        <v>2475.6</v>
      </c>
      <c r="G7" s="10">
        <v>15</v>
      </c>
      <c r="H7" s="5"/>
    </row>
    <row r="8" spans="1:13" x14ac:dyDescent="0.25">
      <c r="A8" s="27">
        <v>2</v>
      </c>
      <c r="B8" s="5" t="s">
        <v>8</v>
      </c>
      <c r="C8" s="5">
        <f>'сентябрь 2020'!C8+5</f>
        <v>38</v>
      </c>
      <c r="D8" s="5">
        <v>1</v>
      </c>
      <c r="E8" s="5"/>
      <c r="F8" s="10">
        <f>'сентябрь 2020'!F8+145</f>
        <v>1514</v>
      </c>
      <c r="G8" s="10"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7">
        <v>3</v>
      </c>
      <c r="B11" s="5" t="s">
        <v>10</v>
      </c>
      <c r="C11" s="5">
        <f>'сентябрь 2020'!C11</f>
        <v>6</v>
      </c>
      <c r="D11" s="5">
        <f>'сентябрь 2020'!D11</f>
        <v>1</v>
      </c>
      <c r="E11" s="5"/>
      <c r="F11" s="10">
        <f>'сентябрь 2020'!F11</f>
        <v>1485.9</v>
      </c>
      <c r="G11" s="10">
        <f>'сентябрь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76B6728-240B-4F68-92E7-364322570C8D}"/>
    <hyperlink ref="B10" r:id="rId2" display="consultantplus://offline/ref=2B68D365C87DD12C3005D9B461515A31DC59046575EDA8B88471CB77745D0FE2FE0F07D2C424YAQFF" xr:uid="{93736D80-401A-4246-8377-521BD6D6FE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19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23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24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25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26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28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29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32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18</v>
      </c>
      <c r="B23" s="31"/>
      <c r="C23" s="31"/>
      <c r="D23" s="31"/>
      <c r="E23" s="31"/>
      <c r="F23" s="31"/>
      <c r="G23" s="31"/>
      <c r="H23" s="31"/>
      <c r="I23" s="7"/>
      <c r="J23" s="7"/>
      <c r="K23" s="7"/>
    </row>
    <row r="26" spans="1:11" x14ac:dyDescent="0.25">
      <c r="A26" s="30" t="s">
        <v>27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2020-11-06T06:51:58Z</dcterms:modified>
</cp:coreProperties>
</file>