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ЭтаКнига" defaultThemeVersion="124226"/>
  <xr:revisionPtr revIDLastSave="0" documentId="13_ncr:1_{79580C7B-64BA-457C-8792-B1EBE0456843}" xr6:coauthVersionLast="45" xr6:coauthVersionMax="45" xr10:uidLastSave="{00000000-0000-0000-0000-000000000000}"/>
  <bookViews>
    <workbookView xWindow="-120" yWindow="-120" windowWidth="29040" windowHeight="15840" tabRatio="672" firstSheet="4" activeTab="4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state="hidden" r:id="rId4"/>
    <sheet name="май 2020" sheetId="22" r:id="rId5"/>
    <sheet name="март 2019" sheetId="9" state="hidden" r:id="rId6"/>
    <sheet name="апрель 2019" sheetId="10" state="hidden" r:id="rId7"/>
    <sheet name="май 2019" sheetId="11" state="hidden" r:id="rId8"/>
    <sheet name="июнь 2019" sheetId="12" state="hidden" r:id="rId9"/>
    <sheet name="июль 2019" sheetId="13" state="hidden" r:id="rId10"/>
    <sheet name="август 2019" sheetId="14" state="hidden" r:id="rId11"/>
    <sheet name="сентябрь 2019" sheetId="15" state="hidden" r:id="rId12"/>
    <sheet name="октябрь 2019" sheetId="16" state="hidden" r:id="rId13"/>
    <sheet name="ноябрь 2019" sheetId="17" state="hidden" r:id="rId14"/>
    <sheet name="декабрь 2019" sheetId="18" state="hidden" r:id="rId15"/>
  </sheets>
  <definedNames>
    <definedName name="_xlnm.Print_Area" localSheetId="10">'август 2019'!$A$1:$K$25</definedName>
    <definedName name="_xlnm.Print_Area" localSheetId="6">'апрель 2019'!$A$1:$K$25</definedName>
    <definedName name="_xlnm.Print_Area" localSheetId="3">'апрель 2020'!$A$1:$K$25</definedName>
    <definedName name="_xlnm.Print_Area" localSheetId="14">'декабрь 2019'!$A$1:$K$25</definedName>
    <definedName name="_xlnm.Print_Area" localSheetId="9">'июль 2019'!$A$1:$K$25</definedName>
    <definedName name="_xlnm.Print_Area" localSheetId="8">'июнь 2019'!$A$1:$K$25</definedName>
    <definedName name="_xlnm.Print_Area" localSheetId="7">'май 2019'!$A$1:$K$25</definedName>
    <definedName name="_xlnm.Print_Area" localSheetId="4">'май 2020'!$A$1:$K$25</definedName>
    <definedName name="_xlnm.Print_Area" localSheetId="5">'март 2019'!$A$1:$K$25</definedName>
    <definedName name="_xlnm.Print_Area" localSheetId="2">'март 2020'!$A$1:$K$25</definedName>
    <definedName name="_xlnm.Print_Area" localSheetId="13">'ноябрь 2019'!$A$1:$K$25</definedName>
    <definedName name="_xlnm.Print_Area" localSheetId="12">'октябрь 2019'!$A$1:$K$25</definedName>
    <definedName name="_xlnm.Print_Area" localSheetId="11">'сентябрь 2019'!$A$1:$K$25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2" l="1"/>
  <c r="F8" i="22"/>
  <c r="C8" i="22"/>
  <c r="I7" i="22"/>
  <c r="F7" i="22"/>
  <c r="C7" i="22"/>
  <c r="M7" i="22"/>
  <c r="J10" i="22"/>
  <c r="G10" i="22"/>
  <c r="D10" i="22"/>
  <c r="N7" i="22"/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<sst xmlns="http://schemas.openxmlformats.org/spreadsheetml/2006/main" count="495" uniqueCount="39">
  <si>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</si>
  <si>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</si>
  <si>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</si>
  <si>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</si>
  <si>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</si>
  <si>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</si>
  <si>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</si>
  <si>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</si>
  <si>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</si>
  <si>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</si>
  <si>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</si>
  <si>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</si>
  <si>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</si>
  <si>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</si>
  <si>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</si>
  <si>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</si>
  <si>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</si>
  <si>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</si>
  <si>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</si>
  <si>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</si>
  <si>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</si>
  <si>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</si>
  <si>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</si>
  <si>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</si>
  <si>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</si>
  <si>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</si>
  <si>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</si>
  <si>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</si>
  <si>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</si>
  <si>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</si>
  <si>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</si>
  <si>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</si>
  <si>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</si>
  <si>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</si>
  <si>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</si>
  <si>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</si>
  <si>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</si>
  <si>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</si>
  <si>
    <t>ИНФОРМАЦИЯ
об осуществлении технологического присоединения
по договорам, заключенным ООО ЭСК "Энергия"
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</si>
</sst>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ht="69.75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5" ht="30" customHeight="1" x14ac:dyDescent="0.25">
      <c r="A3" s="28" t="s">
        <v>3</v>
      </c>
      <c r="B3" s="28"/>
      <c r="C3" s="28" t="s">
        <v>4</v>
      </c>
      <c r="D3" s="28"/>
      <c r="E3" s="28"/>
      <c r="F3" s="28" t="s">
        <v>5</v>
      </c>
      <c r="G3" s="28"/>
      <c r="H3" s="28"/>
      <c r="I3" s="28" t="s">
        <v>6</v>
      </c>
      <c r="J3" s="28"/>
      <c r="K3" s="28"/>
    </row>
    <row r="4" spans="1:15" ht="30" x14ac:dyDescent="0.25">
      <c r="A4" s="28"/>
      <c r="B4" s="28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3"/>
      <c r="N6" s="23"/>
      <c r="O6" s="23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9" t="s">
        <v>24</v>
      </c>
      <c r="D3" s="28"/>
      <c r="E3" s="28"/>
      <c r="F3" s="28" t="s">
        <v>5</v>
      </c>
      <c r="G3" s="28"/>
      <c r="H3" s="28"/>
      <c r="I3" s="29" t="s">
        <v>23</v>
      </c>
      <c r="J3" s="28"/>
      <c r="K3" s="28"/>
    </row>
    <row r="4" spans="1:16" ht="30" x14ac:dyDescent="0.25">
      <c r="A4" s="28"/>
      <c r="B4" s="28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9" t="s">
        <v>24</v>
      </c>
      <c r="D3" s="28"/>
      <c r="E3" s="28"/>
      <c r="F3" s="28" t="s">
        <v>5</v>
      </c>
      <c r="G3" s="28"/>
      <c r="H3" s="28"/>
      <c r="I3" s="29" t="s">
        <v>23</v>
      </c>
      <c r="J3" s="28"/>
      <c r="K3" s="28"/>
    </row>
    <row r="4" spans="1:16" ht="30" x14ac:dyDescent="0.25">
      <c r="A4" s="28"/>
      <c r="B4" s="28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9" t="s">
        <v>24</v>
      </c>
      <c r="D3" s="28"/>
      <c r="E3" s="28"/>
      <c r="F3" s="28" t="s">
        <v>5</v>
      </c>
      <c r="G3" s="28"/>
      <c r="H3" s="28"/>
      <c r="I3" s="29" t="s">
        <v>23</v>
      </c>
      <c r="J3" s="28"/>
      <c r="K3" s="28"/>
    </row>
    <row r="4" spans="1:16" ht="30" x14ac:dyDescent="0.25">
      <c r="A4" s="28"/>
      <c r="B4" s="28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9" t="s">
        <v>24</v>
      </c>
      <c r="D3" s="28"/>
      <c r="E3" s="28"/>
      <c r="F3" s="28" t="s">
        <v>5</v>
      </c>
      <c r="G3" s="28"/>
      <c r="H3" s="28"/>
      <c r="I3" s="29" t="s">
        <v>23</v>
      </c>
      <c r="J3" s="28"/>
      <c r="K3" s="28"/>
    </row>
    <row r="4" spans="1:16" ht="30" x14ac:dyDescent="0.25">
      <c r="A4" s="28"/>
      <c r="B4" s="28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9" t="s">
        <v>24</v>
      </c>
      <c r="D3" s="28"/>
      <c r="E3" s="28"/>
      <c r="F3" s="28" t="s">
        <v>5</v>
      </c>
      <c r="G3" s="28"/>
      <c r="H3" s="28"/>
      <c r="I3" s="29" t="s">
        <v>23</v>
      </c>
      <c r="J3" s="28"/>
      <c r="K3" s="28"/>
    </row>
    <row r="4" spans="1:16" ht="30" x14ac:dyDescent="0.25">
      <c r="A4" s="28"/>
      <c r="B4" s="28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9" t="s">
        <v>24</v>
      </c>
      <c r="D3" s="28"/>
      <c r="E3" s="28"/>
      <c r="F3" s="28" t="s">
        <v>5</v>
      </c>
      <c r="G3" s="28"/>
      <c r="H3" s="28"/>
      <c r="I3" s="29" t="s">
        <v>23</v>
      </c>
      <c r="J3" s="28"/>
      <c r="K3" s="28"/>
    </row>
    <row r="4" spans="1:16" ht="30" x14ac:dyDescent="0.25">
      <c r="A4" s="28"/>
      <c r="B4" s="28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8" t="s">
        <v>4</v>
      </c>
      <c r="D3" s="28"/>
      <c r="E3" s="28"/>
      <c r="F3" s="28" t="s">
        <v>5</v>
      </c>
      <c r="G3" s="28"/>
      <c r="H3" s="28"/>
      <c r="I3" s="28" t="s">
        <v>6</v>
      </c>
      <c r="J3" s="28"/>
      <c r="K3" s="28"/>
    </row>
    <row r="4" spans="1:16" ht="30" x14ac:dyDescent="0.25">
      <c r="A4" s="28"/>
      <c r="B4" s="28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8" t="s">
        <v>4</v>
      </c>
      <c r="D3" s="28"/>
      <c r="E3" s="28"/>
      <c r="F3" s="28" t="s">
        <v>5</v>
      </c>
      <c r="G3" s="28"/>
      <c r="H3" s="28"/>
      <c r="I3" s="28" t="s">
        <v>6</v>
      </c>
      <c r="J3" s="28"/>
      <c r="K3" s="28"/>
    </row>
    <row r="4" spans="1:16" ht="30" x14ac:dyDescent="0.25">
      <c r="A4" s="28"/>
      <c r="B4" s="28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8" t="s">
        <v>4</v>
      </c>
      <c r="D3" s="28"/>
      <c r="E3" s="28"/>
      <c r="F3" s="28" t="s">
        <v>5</v>
      </c>
      <c r="G3" s="28"/>
      <c r="H3" s="28"/>
      <c r="I3" s="28" t="s">
        <v>6</v>
      </c>
      <c r="J3" s="28"/>
      <c r="K3" s="28"/>
    </row>
    <row r="4" spans="1:16" ht="30" x14ac:dyDescent="0.25">
      <c r="A4" s="28"/>
      <c r="B4" s="28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2A60-CEA8-41D7-97A5-37247626EAA1}">
  <sheetPr>
    <pageSetUpPr fitToPage="1"/>
  </sheetPr>
  <dimension ref="A1:P25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8" t="s">
        <v>4</v>
      </c>
      <c r="D3" s="28"/>
      <c r="E3" s="28"/>
      <c r="F3" s="28" t="s">
        <v>5</v>
      </c>
      <c r="G3" s="28"/>
      <c r="H3" s="28"/>
      <c r="I3" s="28" t="s">
        <v>6</v>
      </c>
      <c r="J3" s="28"/>
      <c r="K3" s="28"/>
    </row>
    <row r="4" spans="1:16" ht="30" x14ac:dyDescent="0.25">
      <c r="A4" s="28"/>
      <c r="B4" s="28"/>
      <c r="C4" s="22" t="s">
        <v>0</v>
      </c>
      <c r="D4" s="22" t="s">
        <v>1</v>
      </c>
      <c r="E4" s="22" t="s">
        <v>7</v>
      </c>
      <c r="F4" s="22" t="s">
        <v>0</v>
      </c>
      <c r="G4" s="22" t="s">
        <v>1</v>
      </c>
      <c r="H4" s="22" t="s">
        <v>7</v>
      </c>
      <c r="I4" s="22" t="s">
        <v>0</v>
      </c>
      <c r="J4" s="22" t="s">
        <v>1</v>
      </c>
      <c r="K4" s="22" t="s">
        <v>7</v>
      </c>
    </row>
    <row r="5" spans="1:16" x14ac:dyDescent="0.25">
      <c r="A5" s="2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>
        <f>'апрель 2020'!C7+4</f>
        <v>102</v>
      </c>
      <c r="D7" s="6"/>
      <c r="E7" s="6"/>
      <c r="F7" s="6">
        <f>'апрель 2020'!F7+15*4</f>
        <v>1430</v>
      </c>
      <c r="G7" s="6"/>
      <c r="H7" s="6"/>
      <c r="I7" s="7">
        <f>'апрель 2020'!I7+0.55*4/1.2</f>
        <v>84.036108333333331</v>
      </c>
      <c r="J7" s="6"/>
      <c r="K7" s="6"/>
      <c r="M7" s="13">
        <f>I7+I8+I10+J10</f>
        <v>670.80779166666662</v>
      </c>
      <c r="N7">
        <f>M7*1.2</f>
        <v>804.96934999999996</v>
      </c>
    </row>
    <row r="8" spans="1:16" x14ac:dyDescent="0.25">
      <c r="A8" s="22">
        <v>2</v>
      </c>
      <c r="B8" s="6" t="s">
        <v>11</v>
      </c>
      <c r="C8" s="6">
        <f>'апрель 2020'!C8+1</f>
        <v>37</v>
      </c>
      <c r="D8" s="6"/>
      <c r="E8" s="6"/>
      <c r="F8" s="6">
        <f>'апрель 2020'!F8+30</f>
        <v>1280</v>
      </c>
      <c r="G8" s="6"/>
      <c r="H8" s="6"/>
      <c r="I8" s="7">
        <f>'апрель 2020'!I8+12.89291/1.2</f>
        <v>456.18368333333336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'апрель 2020'!D10</f>
        <v>1</v>
      </c>
      <c r="E10" s="6"/>
      <c r="F10" s="6"/>
      <c r="G10" s="6">
        <f>'апрель 2020'!G10</f>
        <v>400</v>
      </c>
      <c r="H10" s="6"/>
      <c r="I10" s="6"/>
      <c r="J10" s="6">
        <f>'апрель 2020'!I10</f>
        <v>130.58800000000002</v>
      </c>
      <c r="K10" s="6"/>
    </row>
    <row r="11" spans="1:16" x14ac:dyDescent="0.25">
      <c r="A11" s="22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ED076FD-3637-4846-A075-A6F99757922F}"/>
    <hyperlink ref="B10" location="Par2094" display="Par2094" xr:uid="{8CC8576D-010D-4E50-B397-610AB44A7A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8" t="s">
        <v>4</v>
      </c>
      <c r="D3" s="28"/>
      <c r="E3" s="28"/>
      <c r="F3" s="28" t="s">
        <v>5</v>
      </c>
      <c r="G3" s="28"/>
      <c r="H3" s="28"/>
      <c r="I3" s="28" t="s">
        <v>6</v>
      </c>
      <c r="J3" s="28"/>
      <c r="K3" s="28"/>
    </row>
    <row r="4" spans="1:16" ht="30" x14ac:dyDescent="0.25">
      <c r="A4" s="28"/>
      <c r="B4" s="28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8" t="s">
        <v>4</v>
      </c>
      <c r="D3" s="28"/>
      <c r="E3" s="28"/>
      <c r="F3" s="28" t="s">
        <v>5</v>
      </c>
      <c r="G3" s="28"/>
      <c r="H3" s="28"/>
      <c r="I3" s="28" t="s">
        <v>6</v>
      </c>
      <c r="J3" s="28"/>
      <c r="K3" s="28"/>
    </row>
    <row r="4" spans="1:16" ht="30" x14ac:dyDescent="0.25">
      <c r="A4" s="28"/>
      <c r="B4" s="28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9" t="s">
        <v>24</v>
      </c>
      <c r="D3" s="28"/>
      <c r="E3" s="28"/>
      <c r="F3" s="28" t="s">
        <v>5</v>
      </c>
      <c r="G3" s="28"/>
      <c r="H3" s="28"/>
      <c r="I3" s="29" t="s">
        <v>23</v>
      </c>
      <c r="J3" s="28"/>
      <c r="K3" s="28"/>
    </row>
    <row r="4" spans="1:16" ht="30" x14ac:dyDescent="0.25">
      <c r="A4" s="28"/>
      <c r="B4" s="28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25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69.75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8" t="s">
        <v>3</v>
      </c>
      <c r="B3" s="28"/>
      <c r="C3" s="29" t="s">
        <v>24</v>
      </c>
      <c r="D3" s="28"/>
      <c r="E3" s="28"/>
      <c r="F3" s="28" t="s">
        <v>5</v>
      </c>
      <c r="G3" s="28"/>
      <c r="H3" s="28"/>
      <c r="I3" s="29" t="s">
        <v>23</v>
      </c>
      <c r="J3" s="28"/>
      <c r="K3" s="28"/>
    </row>
    <row r="4" spans="1:16" ht="30" x14ac:dyDescent="0.25">
      <c r="A4" s="28"/>
      <c r="B4" s="28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3"/>
      <c r="O6" s="23"/>
      <c r="P6" s="23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5" spans="1:1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январь 2020</vt:lpstr>
      <vt:lpstr>февраль 2020</vt:lpstr>
      <vt:lpstr>март 2020</vt:lpstr>
      <vt:lpstr>апрель 2020</vt:lpstr>
      <vt:lpstr>май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2020-06-04T05:37:58Z</dcterms:modified>
</cp:coreProperties>
</file>