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1" activeTab="11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state="hidden" r:id="rId8"/>
    <sheet name="сентябрь 2019" sheetId="16" state="hidden" r:id="rId9"/>
    <sheet name="октябрь 2019" sheetId="18" state="hidden" r:id="rId10"/>
    <sheet name="ноябрь 2019" sheetId="19" state="hidden" r:id="rId11"/>
    <sheet name="декабрь 2019" sheetId="20" r:id="rId12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11">'декабрь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0">'ноябрь 2019'!$A$1:$H$26</definedName>
    <definedName name="_xlnm.Print_Area" localSheetId="9">'октябрь 2019'!$A$1:$H$26</definedName>
    <definedName name="_xlnm.Print_Area" localSheetId="8">'сентябрь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8" i="20" l="1"/>
  <c r="C8" i="20"/>
  <c r="F7" i="20"/>
  <c r="C7" i="20"/>
  <c r="G11" i="20"/>
  <c r="F11" i="20"/>
  <c r="D11" i="20"/>
  <c r="C11" i="20"/>
  <c r="F8" i="19" l="1"/>
  <c r="F7" i="19"/>
  <c r="C8" i="19"/>
  <c r="C7" i="19"/>
  <c r="G11" i="19"/>
  <c r="D11" i="19"/>
  <c r="F11" i="19"/>
  <c r="C11" i="19"/>
  <c r="F8" i="18" l="1"/>
  <c r="C8" i="18"/>
  <c r="C11" i="18"/>
  <c r="F7" i="18"/>
  <c r="C7" i="18"/>
  <c r="F11" i="18"/>
  <c r="F8" i="16" l="1"/>
  <c r="F7" i="16"/>
  <c r="C8" i="16"/>
  <c r="C7" i="16"/>
  <c r="F11" i="16"/>
  <c r="C11" i="16"/>
  <c r="F11" i="15" l="1"/>
  <c r="C11" i="15"/>
  <c r="F7" i="15"/>
  <c r="C7" i="15"/>
  <c r="F8" i="15"/>
  <c r="C8" i="15"/>
  <c r="F11" i="14" l="1"/>
  <c r="C11" i="14"/>
  <c r="F8" i="14"/>
  <c r="C8" i="14"/>
  <c r="F7" i="14"/>
  <c r="C7" i="14"/>
  <c r="F8" i="13" l="1"/>
  <c r="F7" i="13"/>
  <c r="C8" i="13"/>
  <c r="C7" i="13"/>
  <c r="F11" i="13"/>
  <c r="C11" i="13"/>
  <c r="F7" i="12" l="1"/>
  <c r="C7" i="12"/>
  <c r="F8" i="12" l="1"/>
  <c r="C8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<sst xmlns="http://schemas.openxmlformats.org/spreadsheetml/2006/main" count="360" uniqueCount="34">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</sst>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19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20</v>
      </c>
      <c r="B26" s="21"/>
      <c r="C26" s="21"/>
      <c r="D26" s="21"/>
      <c r="E26" s="21"/>
      <c r="F26" s="21"/>
      <c r="G26" s="21"/>
      <c r="H26" s="21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21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20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22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20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23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20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24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25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26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3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27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3">
      <c r="A8" s="13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29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3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'июль 2019'!C7+16</f>
        <v>174</v>
      </c>
      <c r="D7" s="5"/>
      <c r="E7" s="5"/>
      <c r="F7" s="10">
        <f>'июль 2019'!F7+230</f>
        <v>2879</v>
      </c>
      <c r="G7" s="5"/>
      <c r="H7" s="5"/>
    </row>
    <row r="8" spans="1:13" x14ac:dyDescent="0.3">
      <c r="A8" s="14">
        <v>2</v>
      </c>
      <c r="B8" s="5" t="s">
        <v>8</v>
      </c>
      <c r="C8" s="5">
        <f>'июль 2019'!C8</f>
        <v>17</v>
      </c>
      <c r="D8" s="5"/>
      <c r="E8" s="5"/>
      <c r="F8" s="10">
        <f>'июль 2019'!F8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30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'август 2019'!C7+20</f>
        <v>194</v>
      </c>
      <c r="D7" s="5"/>
      <c r="E7" s="5"/>
      <c r="F7" s="10">
        <f>'август 2019'!F7+290</f>
        <v>3169</v>
      </c>
      <c r="G7" s="5"/>
      <c r="H7" s="5"/>
    </row>
    <row r="8" spans="1:13" x14ac:dyDescent="0.3">
      <c r="A8" s="15">
        <v>2</v>
      </c>
      <c r="B8" s="5" t="s">
        <v>8</v>
      </c>
      <c r="C8" s="5">
        <f>'август 2019'!C8+2</f>
        <v>19</v>
      </c>
      <c r="D8" s="5"/>
      <c r="E8" s="5"/>
      <c r="F8" s="10">
        <f>'август 2019'!F8+45</f>
        <v>1030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31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3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'сентябрь 2019'!C7+21</f>
        <v>215</v>
      </c>
      <c r="D7" s="5"/>
      <c r="E7" s="5"/>
      <c r="F7" s="10">
        <f>'сентябрь 2019'!F7+269</f>
        <v>3438</v>
      </c>
      <c r="G7" s="5"/>
      <c r="H7" s="5"/>
    </row>
    <row r="8" spans="1:13" x14ac:dyDescent="0.3">
      <c r="A8" s="16">
        <v>2</v>
      </c>
      <c r="B8" s="5" t="s">
        <v>8</v>
      </c>
      <c r="C8" s="5">
        <f>'сентябрь 2019'!C8+3</f>
        <v>22</v>
      </c>
      <c r="D8" s="5"/>
      <c r="E8" s="5"/>
      <c r="F8" s="10">
        <f>'сентябрь 2019'!F8+105</f>
        <v>1135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1575</v>
      </c>
      <c r="G11" s="10"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32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3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'октябрь 2019'!C7+22</f>
        <v>237</v>
      </c>
      <c r="D7" s="5"/>
      <c r="E7" s="5"/>
      <c r="F7" s="10">
        <f>'октябрь 2019'!F7+307</f>
        <v>3745</v>
      </c>
      <c r="G7" s="5"/>
      <c r="H7" s="5"/>
    </row>
    <row r="8" spans="1:13" x14ac:dyDescent="0.3">
      <c r="A8" s="17">
        <v>2</v>
      </c>
      <c r="B8" s="5" t="s">
        <v>8</v>
      </c>
      <c r="C8" s="5">
        <f>'октябрь 2019'!C8+3</f>
        <v>25</v>
      </c>
      <c r="D8" s="5"/>
      <c r="E8" s="5"/>
      <c r="F8" s="10">
        <f>'октябрь 2019'!F8+90</f>
        <v>1225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1575</v>
      </c>
      <c r="G11" s="10">
        <f>'октябрь 2019'!G11</f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C7" sqref="C7:D11"/>
    </sheetView>
  </sheetViews>
  <sheetFormatPr defaultRowHeight="14.4" x14ac:dyDescent="0.3"/>
  <cols>
    <col min="2" max="2" width="42.5546875" customWidth="1"/>
    <col min="7" max="7" width="9.88671875" bestFit="1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33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3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'ноябрь 2019'!C7+59</f>
        <v>296</v>
      </c>
      <c r="D7" s="5"/>
      <c r="E7" s="5"/>
      <c r="F7" s="10">
        <f>'ноябрь 2019'!F7+885</f>
        <v>4630</v>
      </c>
      <c r="G7" s="5"/>
      <c r="H7" s="5"/>
    </row>
    <row r="8" spans="1:13" x14ac:dyDescent="0.3">
      <c r="A8" s="18">
        <v>2</v>
      </c>
      <c r="B8" s="5" t="s">
        <v>8</v>
      </c>
      <c r="C8" s="5">
        <f>'ноябрь 2019'!C8+17</f>
        <v>42</v>
      </c>
      <c r="D8" s="5"/>
      <c r="E8" s="5"/>
      <c r="F8" s="10">
        <f>'ноябрь 2019'!F8+555</f>
        <v>1780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1575</v>
      </c>
      <c r="G11" s="10">
        <f>'ноябрь 2019'!G11</f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28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2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2020-01-09T09:03:52Z</dcterms:modified>
</cp:coreProperties>
</file>