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tabRatio="672" firstSheet="3" activeTab="3"/>
  </bookViews>
  <sheets>
    <sheet name="январь 2019" sheetId="8" state="hidden" r:id="rId1"/>
    <sheet name="февраль 2019" sheetId="9" state="hidden" r:id="rId2"/>
    <sheet name="март 2019" sheetId="10" state="hidden" r:id="rId3"/>
    <sheet name="апрель 2019" sheetId="11" r:id="rId4"/>
    <sheet name="май 2019" sheetId="12" state="hidden" r:id="rId5"/>
  </sheets>
  <definedNames>
    <definedName name="_xlnm.Print_Area" localSheetId="3">'апрель 2019'!$A$1:$H$26</definedName>
    <definedName name="_xlnm.Print_Area" localSheetId="4">'май 2019'!$A$1:$H$26</definedName>
    <definedName name="_xlnm.Print_Area" localSheetId="2">'март 2019'!$A$1:$H$26</definedName>
    <definedName name="_xlnm.Print_Area" localSheetId="1">'февраль 2019'!$A$1:$H$26</definedName>
    <definedName name="_xlnm.Print_Area" localSheetId="0">'январь 2019'!$A$1:$H$26</definedName>
  </definedNames>
  <calcPr calcId="145621"/>
</workbook>
</file>

<file path=xl/calcChain.xml><?xml version="1.0" encoding="utf-8"?>
<calcChain xmlns="http://schemas.openxmlformats.org/spreadsheetml/2006/main">
  <c r="F8" i="12" l="1"/>
  <c r="C8" i="12"/>
  <c r="F7" i="12"/>
  <c r="C7" i="12"/>
  <c r="F8" i="11"/>
  <c r="F7" i="11"/>
  <c r="C8" i="11"/>
  <c r="C7" i="11"/>
  <c r="F11" i="12" l="1"/>
  <c r="C11" i="12"/>
  <c r="F11" i="11" l="1"/>
  <c r="C11" i="11"/>
  <c r="F11" i="10" l="1"/>
  <c r="C11" i="10"/>
  <c r="F8" i="10"/>
  <c r="C8" i="10"/>
  <c r="F7" i="10"/>
  <c r="C7" i="10"/>
  <c r="F7" i="9" l="1"/>
  <c r="C7" i="9"/>
  <c r="F11" i="9"/>
  <c r="F8" i="9"/>
  <c r="C11" i="9"/>
  <c r="C8" i="9"/>
</calcChain>
</file>

<file path=xl/sharedStrings.xml><?xml version="1.0" encoding="utf-8"?>
<sst xmlns="http://schemas.openxmlformats.org/spreadsheetml/2006/main" count="150" uniqueCount="25">
  <si>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</si>
  <si>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</si>
  <si>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</si>
  <si>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</si>
  <si>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</si>
  <si>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</si>
  <si>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</si>
  <si>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</si>
  <si>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</si>
  <si>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</si>
  <si>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</si>
  <si>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</si>
  <si>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</si>
  <si>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</si>
  <si>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</si>
  <si>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</si>
  <si>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</si>
  <si>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</si>
  <si>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</si>
  <si>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ИНФОРМАЦИЯ
о поданных заявках на технологическое присоединение ООО ЭСК "Энергия"
за январь 2019 года</t>
  </si>
  <si>
    <t>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</si>
  <si>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январь-февраль 2019 года</t>
  </si>
  <si>
    <t>ИНФОРМАЦИЯ
о поданных заявках на технологическое присоединение ООО ЭСК "Энергия"
за январь-март 2019 года</t>
  </si>
  <si>
    <t>ИНФОРМАЦИЯ
о поданных заявках на технологическое присоединение ООО ЭСК "Энергия"
за январь-апрель 2019 года</t>
  </si>
  <si>
    <t>ИНФОРМАЦИЯ
о поданных заявках на технологическое присоединение ООО ЭСК "Энергия"
за январь-май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</si>
</sst>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2"/>
    </xf>
    <xf numFmtId="0" fontId="2" fillId="0" borderId="1" xfId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zoomScaleNormal="100" zoomScaleSheetLayoutView="100" workbookViewId="0">
      <selection activeCell="A23" sqref="A23:H23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3" t="s">
        <v>15</v>
      </c>
      <c r="B1" s="13"/>
      <c r="C1" s="13"/>
      <c r="D1" s="13"/>
      <c r="E1" s="13"/>
      <c r="F1" s="13"/>
      <c r="G1" s="13"/>
      <c r="H1" s="13"/>
    </row>
    <row r="2" spans="1:13" ht="64.5" customHeight="1" x14ac:dyDescent="0.3">
      <c r="A2" s="14" t="s">
        <v>19</v>
      </c>
      <c r="B2" s="14"/>
      <c r="C2" s="14"/>
      <c r="D2" s="14"/>
      <c r="E2" s="14"/>
      <c r="F2" s="14"/>
      <c r="G2" s="14"/>
      <c r="H2" s="14"/>
    </row>
    <row r="3" spans="1:13" ht="30" customHeight="1" x14ac:dyDescent="0.3">
      <c r="A3" s="17" t="s">
        <v>2</v>
      </c>
      <c r="B3" s="17"/>
      <c r="C3" s="17" t="s">
        <v>16</v>
      </c>
      <c r="D3" s="17"/>
      <c r="E3" s="17"/>
      <c r="F3" s="17" t="s">
        <v>3</v>
      </c>
      <c r="G3" s="17"/>
      <c r="H3" s="17"/>
    </row>
    <row r="4" spans="1:13" ht="28.8" x14ac:dyDescent="0.3">
      <c r="A4" s="17"/>
      <c r="B4" s="17"/>
      <c r="C4" s="1" t="s">
        <v>0</v>
      </c>
      <c r="D4" s="1" t="s">
        <v>1</v>
      </c>
      <c r="E4" s="1" t="s">
        <v>4</v>
      </c>
      <c r="F4" s="1" t="s">
        <v>0</v>
      </c>
      <c r="G4" s="1" t="s">
        <v>1</v>
      </c>
      <c r="H4" s="1" t="s">
        <v>4</v>
      </c>
    </row>
    <row r="5" spans="1:13" x14ac:dyDescent="0.3">
      <c r="A5" s="1">
        <v>1</v>
      </c>
      <c r="B5" s="2" t="s">
        <v>5</v>
      </c>
      <c r="C5" s="2"/>
      <c r="D5" s="2"/>
      <c r="E5" s="2"/>
      <c r="F5" s="2"/>
      <c r="G5" s="2"/>
      <c r="H5" s="2"/>
    </row>
    <row r="6" spans="1:13" x14ac:dyDescent="0.3">
      <c r="A6" s="2"/>
      <c r="B6" s="3" t="s">
        <v>6</v>
      </c>
      <c r="C6" s="2"/>
      <c r="D6" s="2"/>
      <c r="E6" s="2"/>
      <c r="F6" s="2"/>
      <c r="G6" s="2"/>
      <c r="H6" s="2"/>
    </row>
    <row r="7" spans="1:13" x14ac:dyDescent="0.3">
      <c r="A7" s="2"/>
      <c r="B7" s="4" t="s">
        <v>7</v>
      </c>
      <c r="C7" s="2">
        <v>10</v>
      </c>
      <c r="D7" s="2"/>
      <c r="E7" s="2"/>
      <c r="F7" s="5">
        <v>140</v>
      </c>
      <c r="G7" s="5"/>
      <c r="H7" s="2"/>
    </row>
    <row r="8" spans="1:13" x14ac:dyDescent="0.3">
      <c r="A8" s="1">
        <v>2</v>
      </c>
      <c r="B8" s="2" t="s">
        <v>8</v>
      </c>
      <c r="C8" s="5">
        <v>1</v>
      </c>
      <c r="D8" s="5"/>
      <c r="E8" s="5"/>
      <c r="F8" s="5">
        <v>150</v>
      </c>
      <c r="G8" s="5"/>
      <c r="H8" s="2"/>
    </row>
    <row r="9" spans="1:13" x14ac:dyDescent="0.3">
      <c r="A9" s="2"/>
      <c r="B9" s="3" t="s">
        <v>6</v>
      </c>
      <c r="C9" s="2"/>
      <c r="D9" s="2"/>
      <c r="E9" s="2"/>
      <c r="F9" s="2"/>
      <c r="G9" s="2"/>
      <c r="H9" s="2"/>
    </row>
    <row r="10" spans="1:13" x14ac:dyDescent="0.3">
      <c r="A10" s="2"/>
      <c r="B10" s="4" t="s">
        <v>9</v>
      </c>
      <c r="C10" s="2"/>
      <c r="D10" s="2"/>
      <c r="E10" s="2"/>
      <c r="F10" s="2"/>
      <c r="G10" s="2"/>
      <c r="H10" s="2"/>
    </row>
    <row r="11" spans="1:13" x14ac:dyDescent="0.3">
      <c r="A11" s="1">
        <v>3</v>
      </c>
      <c r="B11" s="2" t="s">
        <v>10</v>
      </c>
      <c r="C11" s="2">
        <v>1</v>
      </c>
      <c r="D11" s="2"/>
      <c r="E11" s="2"/>
      <c r="F11" s="2">
        <v>400</v>
      </c>
      <c r="G11" s="5"/>
      <c r="H11" s="2"/>
    </row>
    <row r="12" spans="1:13" x14ac:dyDescent="0.3">
      <c r="A12" s="2"/>
      <c r="B12" s="3" t="s">
        <v>6</v>
      </c>
      <c r="C12" s="2"/>
      <c r="D12" s="2"/>
      <c r="E12" s="2"/>
      <c r="F12" s="2"/>
      <c r="G12" s="2"/>
      <c r="H12" s="2"/>
      <c r="M12" t="s">
        <v>17</v>
      </c>
    </row>
    <row r="13" spans="1:13" x14ac:dyDescent="0.3">
      <c r="A13" s="2"/>
      <c r="B13" s="3" t="s">
        <v>11</v>
      </c>
      <c r="C13" s="2"/>
      <c r="D13" s="2"/>
      <c r="E13" s="2"/>
      <c r="F13" s="2"/>
      <c r="G13" s="2"/>
      <c r="H13" s="2"/>
    </row>
    <row r="14" spans="1:13" x14ac:dyDescent="0.3">
      <c r="A14" s="1">
        <v>4</v>
      </c>
      <c r="B14" s="2" t="s">
        <v>12</v>
      </c>
      <c r="C14" s="2"/>
      <c r="D14" s="6"/>
      <c r="E14" s="2"/>
      <c r="F14" s="2"/>
      <c r="G14" s="5"/>
      <c r="H14" s="2"/>
    </row>
    <row r="15" spans="1:13" x14ac:dyDescent="0.3">
      <c r="A15" s="2"/>
      <c r="B15" s="3" t="s">
        <v>6</v>
      </c>
      <c r="C15" s="2"/>
      <c r="D15" s="2"/>
      <c r="E15" s="2"/>
      <c r="F15" s="2"/>
      <c r="G15" s="2"/>
      <c r="H15" s="2"/>
    </row>
    <row r="16" spans="1:13" x14ac:dyDescent="0.3">
      <c r="A16" s="2"/>
      <c r="B16" s="3" t="s">
        <v>11</v>
      </c>
      <c r="C16" s="2"/>
      <c r="D16" s="2"/>
      <c r="E16" s="2"/>
      <c r="F16" s="2"/>
      <c r="G16" s="2"/>
      <c r="H16" s="2"/>
    </row>
    <row r="17" spans="1:11" x14ac:dyDescent="0.3">
      <c r="A17" s="1">
        <v>5</v>
      </c>
      <c r="B17" s="2" t="s">
        <v>13</v>
      </c>
      <c r="C17" s="2"/>
      <c r="D17" s="2"/>
      <c r="E17" s="2"/>
      <c r="F17" s="2"/>
      <c r="G17" s="2"/>
      <c r="H17" s="2"/>
    </row>
    <row r="18" spans="1:11" x14ac:dyDescent="0.3">
      <c r="A18" s="2"/>
      <c r="B18" s="3" t="s">
        <v>6</v>
      </c>
      <c r="C18" s="2"/>
      <c r="D18" s="2"/>
      <c r="E18" s="2"/>
      <c r="F18" s="2"/>
      <c r="G18" s="2"/>
      <c r="H18" s="2"/>
    </row>
    <row r="19" spans="1:11" x14ac:dyDescent="0.3">
      <c r="A19" s="2"/>
      <c r="B19" s="3" t="s">
        <v>11</v>
      </c>
      <c r="C19" s="2"/>
      <c r="D19" s="2"/>
      <c r="E19" s="2"/>
      <c r="F19" s="2"/>
      <c r="G19" s="2"/>
      <c r="H19" s="2"/>
    </row>
    <row r="20" spans="1:11" x14ac:dyDescent="0.3">
      <c r="A20" s="1">
        <v>6</v>
      </c>
      <c r="B20" s="2" t="s">
        <v>14</v>
      </c>
      <c r="C20" s="2"/>
      <c r="D20" s="2"/>
      <c r="E20" s="2"/>
      <c r="F20" s="2"/>
      <c r="G20" s="2"/>
      <c r="H20" s="2"/>
    </row>
    <row r="23" spans="1:11" ht="147" customHeight="1" x14ac:dyDescent="0.3">
      <c r="A23" s="16" t="s">
        <v>18</v>
      </c>
      <c r="B23" s="16"/>
      <c r="C23" s="16"/>
      <c r="D23" s="16"/>
      <c r="E23" s="16"/>
      <c r="F23" s="16"/>
      <c r="G23" s="16"/>
      <c r="H23" s="16"/>
      <c r="I23" s="7"/>
      <c r="J23" s="7"/>
      <c r="K23" s="7"/>
    </row>
    <row r="26" spans="1:11" x14ac:dyDescent="0.3">
      <c r="A26" s="15" t="s">
        <v>20</v>
      </c>
      <c r="B26" s="15"/>
      <c r="C26" s="15"/>
      <c r="D26" s="15"/>
      <c r="E26" s="15"/>
      <c r="F26" s="15"/>
      <c r="G26" s="15"/>
      <c r="H26" s="15"/>
    </row>
  </sheetData>
  <mergeCells count="7">
    <mergeCell ref="A1:H1"/>
    <mergeCell ref="A2:H2"/>
    <mergeCell ref="A26:H26"/>
    <mergeCell ref="A23:H23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3" t="s">
        <v>15</v>
      </c>
      <c r="B1" s="13"/>
      <c r="C1" s="13"/>
      <c r="D1" s="13"/>
      <c r="E1" s="13"/>
      <c r="F1" s="13"/>
      <c r="G1" s="13"/>
      <c r="H1" s="13"/>
    </row>
    <row r="2" spans="1:13" ht="64.5" customHeight="1" x14ac:dyDescent="0.3">
      <c r="A2" s="14" t="s">
        <v>21</v>
      </c>
      <c r="B2" s="14"/>
      <c r="C2" s="14"/>
      <c r="D2" s="14"/>
      <c r="E2" s="14"/>
      <c r="F2" s="14"/>
      <c r="G2" s="14"/>
      <c r="H2" s="14"/>
    </row>
    <row r="3" spans="1:13" ht="30" customHeight="1" x14ac:dyDescent="0.3">
      <c r="A3" s="17" t="s">
        <v>2</v>
      </c>
      <c r="B3" s="17"/>
      <c r="C3" s="17" t="s">
        <v>16</v>
      </c>
      <c r="D3" s="17"/>
      <c r="E3" s="17"/>
      <c r="F3" s="17" t="s">
        <v>3</v>
      </c>
      <c r="G3" s="17"/>
      <c r="H3" s="17"/>
    </row>
    <row r="4" spans="1:13" ht="28.8" x14ac:dyDescent="0.3">
      <c r="A4" s="17"/>
      <c r="B4" s="17"/>
      <c r="C4" s="8" t="s">
        <v>0</v>
      </c>
      <c r="D4" s="8" t="s">
        <v>1</v>
      </c>
      <c r="E4" s="8" t="s">
        <v>4</v>
      </c>
      <c r="F4" s="8" t="s">
        <v>0</v>
      </c>
      <c r="G4" s="8" t="s">
        <v>1</v>
      </c>
      <c r="H4" s="8" t="s">
        <v>4</v>
      </c>
    </row>
    <row r="5" spans="1:13" x14ac:dyDescent="0.3">
      <c r="A5" s="8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'январь 2019'!C7+4</f>
        <v>14</v>
      </c>
      <c r="D7" s="5"/>
      <c r="E7" s="5"/>
      <c r="F7" s="10">
        <f>'январь 2019'!F7+395</f>
        <v>535</v>
      </c>
      <c r="G7" s="5"/>
      <c r="H7" s="5"/>
    </row>
    <row r="8" spans="1:13" x14ac:dyDescent="0.3">
      <c r="A8" s="8">
        <v>2</v>
      </c>
      <c r="B8" s="5" t="s">
        <v>8</v>
      </c>
      <c r="C8" s="5">
        <f>'январь 2019'!C8</f>
        <v>1</v>
      </c>
      <c r="D8" s="5"/>
      <c r="E8" s="5"/>
      <c r="F8" s="10">
        <f>'январь 2019'!F8</f>
        <v>150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8">
        <v>3</v>
      </c>
      <c r="B11" s="5" t="s">
        <v>10</v>
      </c>
      <c r="C11" s="5">
        <f>'январь 2019'!C11</f>
        <v>1</v>
      </c>
      <c r="D11" s="5"/>
      <c r="E11" s="5"/>
      <c r="F11" s="10">
        <f>'январь 2019'!F11</f>
        <v>400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8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8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8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16" t="s">
        <v>18</v>
      </c>
      <c r="B23" s="16"/>
      <c r="C23" s="16"/>
      <c r="D23" s="16"/>
      <c r="E23" s="16"/>
      <c r="F23" s="16"/>
      <c r="G23" s="16"/>
      <c r="H23" s="16"/>
      <c r="I23" s="7"/>
      <c r="J23" s="7"/>
      <c r="K23" s="7"/>
    </row>
    <row r="26" spans="1:11" x14ac:dyDescent="0.3">
      <c r="A26" s="15" t="s">
        <v>20</v>
      </c>
      <c r="B26" s="15"/>
      <c r="C26" s="15"/>
      <c r="D26" s="15"/>
      <c r="E26" s="15"/>
      <c r="F26" s="15"/>
      <c r="G26" s="15"/>
      <c r="H26" s="15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3" t="s">
        <v>15</v>
      </c>
      <c r="B1" s="13"/>
      <c r="C1" s="13"/>
      <c r="D1" s="13"/>
      <c r="E1" s="13"/>
      <c r="F1" s="13"/>
      <c r="G1" s="13"/>
      <c r="H1" s="13"/>
    </row>
    <row r="2" spans="1:13" ht="64.5" customHeight="1" x14ac:dyDescent="0.3">
      <c r="A2" s="14" t="s">
        <v>22</v>
      </c>
      <c r="B2" s="14"/>
      <c r="C2" s="14"/>
      <c r="D2" s="14"/>
      <c r="E2" s="14"/>
      <c r="F2" s="14"/>
      <c r="G2" s="14"/>
      <c r="H2" s="14"/>
    </row>
    <row r="3" spans="1:13" ht="30" customHeight="1" x14ac:dyDescent="0.3">
      <c r="A3" s="17" t="s">
        <v>2</v>
      </c>
      <c r="B3" s="17"/>
      <c r="C3" s="17" t="s">
        <v>16</v>
      </c>
      <c r="D3" s="17"/>
      <c r="E3" s="17"/>
      <c r="F3" s="17" t="s">
        <v>3</v>
      </c>
      <c r="G3" s="17"/>
      <c r="H3" s="17"/>
    </row>
    <row r="4" spans="1:13" ht="28.8" x14ac:dyDescent="0.3">
      <c r="A4" s="17"/>
      <c r="B4" s="17"/>
      <c r="C4" s="9" t="s">
        <v>0</v>
      </c>
      <c r="D4" s="9" t="s">
        <v>1</v>
      </c>
      <c r="E4" s="9" t="s">
        <v>4</v>
      </c>
      <c r="F4" s="9" t="s">
        <v>0</v>
      </c>
      <c r="G4" s="9" t="s">
        <v>1</v>
      </c>
      <c r="H4" s="9" t="s">
        <v>4</v>
      </c>
    </row>
    <row r="5" spans="1:13" x14ac:dyDescent="0.3">
      <c r="A5" s="9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'февраль 2019'!C7+14</f>
        <v>28</v>
      </c>
      <c r="D7" s="5"/>
      <c r="E7" s="5"/>
      <c r="F7" s="10">
        <f>'февраль 2019'!F7+207</f>
        <v>742</v>
      </c>
      <c r="G7" s="5"/>
      <c r="H7" s="5"/>
    </row>
    <row r="8" spans="1:13" x14ac:dyDescent="0.3">
      <c r="A8" s="9">
        <v>2</v>
      </c>
      <c r="B8" s="5" t="s">
        <v>8</v>
      </c>
      <c r="C8" s="5">
        <f>'февраль 2019'!C8+2</f>
        <v>3</v>
      </c>
      <c r="D8" s="5"/>
      <c r="E8" s="5"/>
      <c r="F8" s="10">
        <f>'февраль 2019'!F8+115</f>
        <v>265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9">
        <v>3</v>
      </c>
      <c r="B11" s="5" t="s">
        <v>10</v>
      </c>
      <c r="C11" s="5">
        <f>'февраль 2019'!C11+1</f>
        <v>2</v>
      </c>
      <c r="D11" s="5"/>
      <c r="E11" s="5"/>
      <c r="F11" s="10">
        <f>'февраль 2019'!F11+250</f>
        <v>650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9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9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9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16" t="s">
        <v>18</v>
      </c>
      <c r="B23" s="16"/>
      <c r="C23" s="16"/>
      <c r="D23" s="16"/>
      <c r="E23" s="16"/>
      <c r="F23" s="16"/>
      <c r="G23" s="16"/>
      <c r="H23" s="16"/>
      <c r="I23" s="7"/>
      <c r="J23" s="7"/>
      <c r="K23" s="7"/>
    </row>
    <row r="26" spans="1:11" x14ac:dyDescent="0.3">
      <c r="A26" s="15" t="s">
        <v>20</v>
      </c>
      <c r="B26" s="15"/>
      <c r="C26" s="15"/>
      <c r="D26" s="15"/>
      <c r="E26" s="15"/>
      <c r="F26" s="15"/>
      <c r="G26" s="15"/>
      <c r="H26" s="15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view="pageBreakPreview" zoomScaleNormal="100" zoomScaleSheetLayoutView="100" workbookViewId="0">
      <selection activeCell="A3" sqref="A3:B4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3" t="s">
        <v>15</v>
      </c>
      <c r="B1" s="13"/>
      <c r="C1" s="13"/>
      <c r="D1" s="13"/>
      <c r="E1" s="13"/>
      <c r="F1" s="13"/>
      <c r="G1" s="13"/>
      <c r="H1" s="13"/>
    </row>
    <row r="2" spans="1:13" ht="64.5" customHeight="1" x14ac:dyDescent="0.3">
      <c r="A2" s="14" t="s">
        <v>23</v>
      </c>
      <c r="B2" s="14"/>
      <c r="C2" s="14"/>
      <c r="D2" s="14"/>
      <c r="E2" s="14"/>
      <c r="F2" s="14"/>
      <c r="G2" s="14"/>
      <c r="H2" s="14"/>
    </row>
    <row r="3" spans="1:13" ht="30" customHeight="1" x14ac:dyDescent="0.3">
      <c r="A3" s="17" t="s">
        <v>2</v>
      </c>
      <c r="B3" s="17"/>
      <c r="C3" s="17" t="s">
        <v>16</v>
      </c>
      <c r="D3" s="17"/>
      <c r="E3" s="17"/>
      <c r="F3" s="17" t="s">
        <v>3</v>
      </c>
      <c r="G3" s="17"/>
      <c r="H3" s="17"/>
    </row>
    <row r="4" spans="1:13" ht="28.8" x14ac:dyDescent="0.3">
      <c r="A4" s="17"/>
      <c r="B4" s="17"/>
      <c r="C4" s="11" t="s">
        <v>0</v>
      </c>
      <c r="D4" s="11" t="s">
        <v>1</v>
      </c>
      <c r="E4" s="11" t="s">
        <v>4</v>
      </c>
      <c r="F4" s="11" t="s">
        <v>0</v>
      </c>
      <c r="G4" s="11" t="s">
        <v>1</v>
      </c>
      <c r="H4" s="11" t="s">
        <v>4</v>
      </c>
    </row>
    <row r="5" spans="1:13" x14ac:dyDescent="0.3">
      <c r="A5" s="11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'март 2019'!C7+30</f>
        <v>58</v>
      </c>
      <c r="D7" s="5"/>
      <c r="E7" s="5"/>
      <c r="F7" s="10">
        <f>'март 2019'!F7+428</f>
        <v>1170</v>
      </c>
      <c r="G7" s="5"/>
      <c r="H7" s="5"/>
    </row>
    <row r="8" spans="1:13" x14ac:dyDescent="0.3">
      <c r="A8" s="11">
        <v>2</v>
      </c>
      <c r="B8" s="5" t="s">
        <v>8</v>
      </c>
      <c r="C8" s="5">
        <f>'март 2019'!C8+6</f>
        <v>9</v>
      </c>
      <c r="D8" s="5"/>
      <c r="E8" s="5"/>
      <c r="F8" s="10">
        <f>'март 2019'!F8+185</f>
        <v>450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11">
        <v>3</v>
      </c>
      <c r="B11" s="5" t="s">
        <v>10</v>
      </c>
      <c r="C11" s="5">
        <f>'март 2019'!C11</f>
        <v>2</v>
      </c>
      <c r="D11" s="5"/>
      <c r="E11" s="5"/>
      <c r="F11" s="10">
        <f>'март 2019'!F11</f>
        <v>650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1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1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1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16" t="s">
        <v>18</v>
      </c>
      <c r="B23" s="16"/>
      <c r="C23" s="16"/>
      <c r="D23" s="16"/>
      <c r="E23" s="16"/>
      <c r="F23" s="16"/>
      <c r="G23" s="16"/>
      <c r="H23" s="16"/>
      <c r="I23" s="7"/>
      <c r="J23" s="7"/>
      <c r="K23" s="7"/>
    </row>
    <row r="26" spans="1:11" x14ac:dyDescent="0.3">
      <c r="A26" s="15" t="s">
        <v>20</v>
      </c>
      <c r="B26" s="15"/>
      <c r="C26" s="15"/>
      <c r="D26" s="15"/>
      <c r="E26" s="15"/>
      <c r="F26" s="15"/>
      <c r="G26" s="15"/>
      <c r="H26" s="15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13" zoomScaleNormal="100" zoomScaleSheetLayoutView="100" workbookViewId="0">
      <selection activeCell="A23" sqref="A23:H23"/>
    </sheetView>
  </sheetViews>
  <sheetFormatPr defaultRowHeight="14.4" x14ac:dyDescent="0.3"/>
  <cols>
    <col min="2" max="2" width="42.5546875" customWidth="1"/>
  </cols>
  <sheetData>
    <row r="1" spans="1:13" ht="77.25" customHeight="1" x14ac:dyDescent="0.3">
      <c r="A1" s="13" t="s">
        <v>15</v>
      </c>
      <c r="B1" s="13"/>
      <c r="C1" s="13"/>
      <c r="D1" s="13"/>
      <c r="E1" s="13"/>
      <c r="F1" s="13"/>
      <c r="G1" s="13"/>
      <c r="H1" s="13"/>
    </row>
    <row r="2" spans="1:13" ht="64.5" customHeight="1" x14ac:dyDescent="0.3">
      <c r="A2" s="14" t="s">
        <v>24</v>
      </c>
      <c r="B2" s="14"/>
      <c r="C2" s="14"/>
      <c r="D2" s="14"/>
      <c r="E2" s="14"/>
      <c r="F2" s="14"/>
      <c r="G2" s="14"/>
      <c r="H2" s="14"/>
    </row>
    <row r="3" spans="1:13" ht="30" customHeight="1" x14ac:dyDescent="0.3">
      <c r="A3" s="17" t="s">
        <v>2</v>
      </c>
      <c r="B3" s="17"/>
      <c r="C3" s="17" t="s">
        <v>16</v>
      </c>
      <c r="D3" s="17"/>
      <c r="E3" s="17"/>
      <c r="F3" s="17" t="s">
        <v>3</v>
      </c>
      <c r="G3" s="17"/>
      <c r="H3" s="17"/>
    </row>
    <row r="4" spans="1:13" ht="28.8" x14ac:dyDescent="0.3">
      <c r="A4" s="17"/>
      <c r="B4" s="17"/>
      <c r="C4" s="12" t="s">
        <v>0</v>
      </c>
      <c r="D4" s="12" t="s">
        <v>1</v>
      </c>
      <c r="E4" s="12" t="s">
        <v>4</v>
      </c>
      <c r="F4" s="12" t="s">
        <v>0</v>
      </c>
      <c r="G4" s="12" t="s">
        <v>1</v>
      </c>
      <c r="H4" s="12" t="s">
        <v>4</v>
      </c>
    </row>
    <row r="5" spans="1:13" x14ac:dyDescent="0.3">
      <c r="A5" s="12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3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3">
      <c r="A7" s="5"/>
      <c r="B7" s="4" t="s">
        <v>7</v>
      </c>
      <c r="C7" s="5">
        <f>'апрель 2019'!C7+4</f>
        <v>62</v>
      </c>
      <c r="D7" s="5"/>
      <c r="E7" s="5"/>
      <c r="F7" s="10">
        <f>'апрель 2019'!F7+60</f>
        <v>1230</v>
      </c>
      <c r="G7" s="5"/>
      <c r="H7" s="5"/>
    </row>
    <row r="8" spans="1:13" x14ac:dyDescent="0.3">
      <c r="A8" s="12">
        <v>2</v>
      </c>
      <c r="B8" s="5" t="s">
        <v>8</v>
      </c>
      <c r="C8" s="5">
        <f>'апрель 2019'!C8+1</f>
        <v>10</v>
      </c>
      <c r="D8" s="5"/>
      <c r="E8" s="5"/>
      <c r="F8" s="10">
        <f>'апрель 2019'!F8+150</f>
        <v>600</v>
      </c>
      <c r="G8" s="5"/>
      <c r="H8" s="5"/>
    </row>
    <row r="9" spans="1:13" x14ac:dyDescent="0.3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3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3">
      <c r="A11" s="12">
        <v>3</v>
      </c>
      <c r="B11" s="5" t="s">
        <v>10</v>
      </c>
      <c r="C11" s="5">
        <f>'апрель 2019'!C11</f>
        <v>2</v>
      </c>
      <c r="D11" s="5"/>
      <c r="E11" s="5"/>
      <c r="F11" s="10">
        <f>'апрель 2019'!F11</f>
        <v>650</v>
      </c>
      <c r="G11" s="5"/>
      <c r="H11" s="5"/>
    </row>
    <row r="12" spans="1:13" x14ac:dyDescent="0.3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3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3">
      <c r="A14" s="12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3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3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3">
      <c r="A17" s="12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3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3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3">
      <c r="A20" s="12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3">
      <c r="A23" s="16" t="s">
        <v>18</v>
      </c>
      <c r="B23" s="16"/>
      <c r="C23" s="16"/>
      <c r="D23" s="16"/>
      <c r="E23" s="16"/>
      <c r="F23" s="16"/>
      <c r="G23" s="16"/>
      <c r="H23" s="16"/>
      <c r="I23" s="7"/>
      <c r="J23" s="7"/>
      <c r="K23" s="7"/>
    </row>
    <row r="26" spans="1:11" x14ac:dyDescent="0.3">
      <c r="A26" s="15" t="s">
        <v>20</v>
      </c>
      <c r="B26" s="15"/>
      <c r="C26" s="15"/>
      <c r="D26" s="15"/>
      <c r="E26" s="15"/>
      <c r="F26" s="15"/>
      <c r="G26" s="15"/>
      <c r="H26" s="15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3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январь 2019</vt:lpstr>
      <vt:lpstr>февраль 2019</vt:lpstr>
      <vt:lpstr>март 2019</vt:lpstr>
      <vt:lpstr>апрель 2019</vt:lpstr>
      <vt:lpstr>май 2019</vt:lpstr>
      <vt:lpstr>'апрель 2019'!Область_печати</vt:lpstr>
      <vt:lpstr>'май 2019'!Область_печати</vt:lpstr>
      <vt:lpstr>'март 2019'!Область_печати</vt:lpstr>
      <vt:lpstr>'февраль 2019'!Область_печати</vt:lpstr>
      <vt:lpstr>'январь 2019'!Область_печати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2019-05-31T03:32:00Z</dcterms:modified>
</cp:coreProperties>
</file>