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36" i="2"/>
  <c r="C37"/>
  <c r="C38"/>
  <c r="C39"/>
  <c r="C40"/>
  <c r="C41"/>
  <c r="C42"/>
  <c r="C62"/>
  <c r="C15"/>
  <c r="C16"/>
  <c r="G25" l="1"/>
  <c r="H60" l="1"/>
  <c r="G60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E45"/>
  <c r="E44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44" l="1"/>
  <c r="C46"/>
  <c r="C50"/>
  <c r="C60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<sst xmlns="http://schemas.openxmlformats.org/spreadsheetml/2006/main" count="107" uniqueCount="98">
  <si>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</si>
  <si>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</si>
  <si>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</si>
  <si>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</si>
  <si>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</si>
  <si>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</si>
  <si>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</si>
  <si>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</si>
  <si>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</si>
  <si>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</si>
  <si>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</si>
  <si>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</si>
  <si>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</si>
  <si>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</si>
  <si>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</si>
  <si>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</si>
  <si>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</si>
  <si>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</si>
  <si>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</si>
  <si>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</si>
  <si>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</si>
  <si>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</si>
  <si>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</si>
  <si>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</si>
  <si>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</si>
  <si>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</si>
  <si>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</si>
  <si>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</si>
  <si>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</si>
  <si>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</si>
  <si>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</si>
  <si>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</si>
  <si>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</si>
  <si>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</si>
  <si>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</si>
  <si>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</si>
  <si>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</si>
  <si>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</si>
  <si>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</si>
  <si>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</si>
  <si>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</si>
  <si>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</si>
  <si>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</si>
  <si>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</si>
  <si>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</si>
  <si>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</si>
  <si>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</si>
  <si>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</si>
  <si>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</si>
  <si>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</si>
  <si>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</si>
  <si>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</si>
  <si>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</si>
  <si>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</si>
  <si>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</si>
  <si>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</si>
  <si>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</si>
  <si>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</si>
  <si>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</si>
  <si>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</si>
  <si>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</si>
  <si>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</si>
  <si>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</si>
  <si>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</si>
  <si>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</si>
  <si>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</si>
  <si>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</si>
  <si>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</si>
  <si>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</si>
  <si>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</si>
  <si>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</si>
  <si>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</si>
  <si>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</si>
  <si>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</si>
  <si>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</si>
  <si>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</si>
  <si>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</si>
  <si>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</si>
  <si>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</si>
  <si>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</si>
  <si>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</si>
  <si>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</si>
  <si>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</si>
  <si>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</si>
  <si>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</si>
  <si>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</si>
  <si>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</si>
  <si>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</si>
  <si>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</si>
  <si>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</si>
  <si>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</si>
  <si>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</si>
  <si>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</si>
  <si>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</si>
  <si>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</si>
  <si>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</si>
  <si>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март 2019 года</t>
    </r>
  </si>
  <si>
    <t>+12500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</si>
</sst>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3" fontId="10" fillId="5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2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6"/>
      <c r="C5" s="87"/>
      <c r="D5" s="33"/>
      <c r="F5" s="88"/>
      <c r="G5" s="88"/>
      <c r="H5" s="88"/>
      <c r="I5" s="34"/>
      <c r="J5" s="34"/>
      <c r="K5" s="34"/>
      <c r="L5" s="34"/>
    </row>
    <row r="6" spans="1:12" s="7" customFormat="1" ht="21.75" customHeight="1">
      <c r="A6" s="89" t="s">
        <v>96</v>
      </c>
      <c r="B6" s="90"/>
      <c r="C6" s="90"/>
      <c r="D6" s="90"/>
      <c r="E6" s="90"/>
      <c r="F6" s="90"/>
      <c r="G6" s="90"/>
      <c r="H6" s="90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6063912</v>
      </c>
      <c r="D9" s="55"/>
      <c r="E9" s="76">
        <f>E11+E18</f>
        <v>2252947</v>
      </c>
      <c r="F9" s="76">
        <f>F11+F18</f>
        <v>151144</v>
      </c>
      <c r="G9" s="76">
        <f>G11+G18</f>
        <v>3624731</v>
      </c>
      <c r="H9" s="76">
        <f>H11+H18</f>
        <v>35090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6063912</v>
      </c>
      <c r="D11" s="63"/>
      <c r="E11" s="62">
        <f>SUM(E13:E17)</f>
        <v>2252947</v>
      </c>
      <c r="F11" s="62">
        <f>SUM(F13:F17)</f>
        <v>151144</v>
      </c>
      <c r="G11" s="62">
        <f>SUM(G13:G17)</f>
        <v>3624731</v>
      </c>
      <c r="H11" s="62">
        <f>SUM(H13:H17)</f>
        <v>35090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114209</v>
      </c>
      <c r="D13" s="63"/>
      <c r="E13" s="82">
        <v>114209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119805</v>
      </c>
      <c r="D14" s="63"/>
      <c r="E14" s="82"/>
      <c r="F14" s="65"/>
      <c r="G14" s="65">
        <v>117700</v>
      </c>
      <c r="H14" s="65">
        <v>2105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27022</v>
      </c>
      <c r="D15" s="63"/>
      <c r="E15" s="82"/>
      <c r="F15" s="65"/>
      <c r="G15" s="65"/>
      <c r="H15" s="65">
        <v>27022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5802876</v>
      </c>
      <c r="D16" s="67"/>
      <c r="E16" s="81">
        <v>2138738</v>
      </c>
      <c r="F16" s="80">
        <v>151144</v>
      </c>
      <c r="G16" s="80">
        <v>3507031</v>
      </c>
      <c r="H16" s="80">
        <v>5963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5570014</v>
      </c>
      <c r="D22" s="67"/>
      <c r="E22" s="73">
        <f>E23+E60</f>
        <v>0</v>
      </c>
      <c r="F22" s="73">
        <f>F23+F60</f>
        <v>0</v>
      </c>
      <c r="G22" s="73">
        <f>G23+G60</f>
        <v>2918978</v>
      </c>
      <c r="H22" s="73">
        <f>H23+H60</f>
        <v>2651036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5440326</v>
      </c>
      <c r="D23" s="67"/>
      <c r="E23" s="66">
        <f>E24+E43+E52</f>
        <v>0</v>
      </c>
      <c r="F23" s="66">
        <f>F24+F43+F52</f>
        <v>0</v>
      </c>
      <c r="G23" s="66">
        <f>G24+G43+G52</f>
        <v>2789290</v>
      </c>
      <c r="H23" s="66">
        <f>H24+H43+H52</f>
        <v>2651036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2789800</v>
      </c>
      <c r="D24" s="67"/>
      <c r="E24" s="66"/>
      <c r="F24" s="66"/>
      <c r="G24" s="84">
        <v>2204011</v>
      </c>
      <c r="H24" s="66">
        <v>585789</v>
      </c>
      <c r="I24" s="83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759353</v>
      </c>
      <c r="D25" s="67"/>
      <c r="E25" s="66">
        <f>SUM(E26:E33)</f>
        <v>0</v>
      </c>
      <c r="F25" s="66">
        <f>SUM(F26:F33)</f>
        <v>0</v>
      </c>
      <c r="G25" s="66">
        <f>SUM(G26:G33)</f>
        <v>424861</v>
      </c>
      <c r="H25" s="66">
        <f>SUM(H26:H33)</f>
        <v>334492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114759</v>
      </c>
      <c r="D28" s="67"/>
      <c r="E28" s="66"/>
      <c r="F28" s="66"/>
      <c r="G28" s="66">
        <v>94050</v>
      </c>
      <c r="H28" s="66">
        <v>20709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216710</v>
      </c>
      <c r="D29" s="67"/>
      <c r="E29" s="66"/>
      <c r="F29" s="66"/>
      <c r="G29" s="85">
        <v>198259</v>
      </c>
      <c r="H29" s="66">
        <v>18451</v>
      </c>
      <c r="I29" s="83" t="s">
        <v>97</v>
      </c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11244</v>
      </c>
      <c r="D30" s="67"/>
      <c r="E30" s="66"/>
      <c r="F30" s="66"/>
      <c r="G30" s="66"/>
      <c r="H30" s="66">
        <v>11244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5771</v>
      </c>
      <c r="D31" s="67"/>
      <c r="E31" s="66"/>
      <c r="F31" s="66"/>
      <c r="G31" s="66">
        <v>2954</v>
      </c>
      <c r="H31" s="66">
        <v>2817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305729</v>
      </c>
      <c r="D32" s="67"/>
      <c r="E32" s="66"/>
      <c r="F32" s="66"/>
      <c r="G32" s="66">
        <v>69505</v>
      </c>
      <c r="H32" s="66">
        <v>236224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105140</v>
      </c>
      <c r="D33" s="67"/>
      <c r="E33" s="66"/>
      <c r="F33" s="66"/>
      <c r="G33" s="66">
        <v>60093</v>
      </c>
      <c r="H33" s="66">
        <v>45047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1758982</v>
      </c>
      <c r="D34" s="67"/>
      <c r="E34" s="66">
        <f>SUM(E35:E42)</f>
        <v>0</v>
      </c>
      <c r="F34" s="66">
        <f>SUM(F35:F42)</f>
        <v>0</v>
      </c>
      <c r="G34" s="66">
        <f>SUM(G35:G42)</f>
        <v>35992</v>
      </c>
      <c r="H34" s="66">
        <f>SUM(H35:H42)</f>
        <v>1722990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558433</v>
      </c>
      <c r="D35" s="67"/>
      <c r="E35" s="66"/>
      <c r="F35" s="66"/>
      <c r="G35" s="66">
        <v>225</v>
      </c>
      <c r="H35" s="66">
        <v>558208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428965</v>
      </c>
      <c r="D36" s="67"/>
      <c r="E36" s="66"/>
      <c r="F36" s="66"/>
      <c r="G36" s="66">
        <v>1868</v>
      </c>
      <c r="H36" s="66">
        <v>427097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38133</v>
      </c>
      <c r="D37" s="67"/>
      <c r="E37" s="66"/>
      <c r="F37" s="66"/>
      <c r="G37" s="66">
        <v>400</v>
      </c>
      <c r="H37" s="85">
        <v>37733</v>
      </c>
      <c r="I37" s="56">
        <v>-370</v>
      </c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124550</v>
      </c>
      <c r="D38" s="67"/>
      <c r="E38" s="66"/>
      <c r="F38" s="66"/>
      <c r="G38" s="66">
        <v>223</v>
      </c>
      <c r="H38" s="85">
        <v>124327</v>
      </c>
      <c r="I38" s="56">
        <v>-8669</v>
      </c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94664</v>
      </c>
      <c r="D39" s="67"/>
      <c r="E39" s="66"/>
      <c r="F39" s="66"/>
      <c r="G39" s="66">
        <v>9715</v>
      </c>
      <c r="H39" s="66">
        <v>84949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34662</v>
      </c>
      <c r="D40" s="67"/>
      <c r="E40" s="66"/>
      <c r="F40" s="66"/>
      <c r="G40" s="66">
        <v>2650</v>
      </c>
      <c r="H40" s="66">
        <v>32012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283002</v>
      </c>
      <c r="D41" s="67"/>
      <c r="E41" s="66"/>
      <c r="F41" s="66"/>
      <c r="G41" s="66">
        <v>14013</v>
      </c>
      <c r="H41" s="66">
        <v>268989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196573</v>
      </c>
      <c r="D42" s="67"/>
      <c r="E42" s="66"/>
      <c r="F42" s="66"/>
      <c r="G42" s="66">
        <v>6898</v>
      </c>
      <c r="H42" s="66">
        <v>189675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2518335</v>
      </c>
      <c r="D43" s="67"/>
      <c r="E43" s="66">
        <f>SUM(E44:E51)</f>
        <v>0</v>
      </c>
      <c r="F43" s="66">
        <f>SUM(F44:F51)</f>
        <v>0</v>
      </c>
      <c r="G43" s="66">
        <f>SUM(G44:G51)</f>
        <v>460853</v>
      </c>
      <c r="H43" s="66">
        <f>SUM(H44:H51)</f>
        <v>2057482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558433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225</v>
      </c>
      <c r="H44" s="66">
        <f t="shared" si="3"/>
        <v>558208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428965</v>
      </c>
      <c r="D45" s="67"/>
      <c r="E45" s="66">
        <f t="shared" si="3"/>
        <v>0</v>
      </c>
      <c r="F45" s="66">
        <f t="shared" si="3"/>
        <v>0</v>
      </c>
      <c r="G45" s="66">
        <f t="shared" si="3"/>
        <v>1868</v>
      </c>
      <c r="H45" s="66">
        <f t="shared" si="3"/>
        <v>427097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152892</v>
      </c>
      <c r="D46" s="67"/>
      <c r="E46" s="66">
        <f t="shared" si="3"/>
        <v>0</v>
      </c>
      <c r="F46" s="66">
        <f t="shared" si="3"/>
        <v>0</v>
      </c>
      <c r="G46" s="66">
        <f t="shared" si="3"/>
        <v>94450</v>
      </c>
      <c r="H46" s="66">
        <f t="shared" si="3"/>
        <v>58442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341260</v>
      </c>
      <c r="D47" s="67"/>
      <c r="E47" s="66">
        <f t="shared" si="3"/>
        <v>0</v>
      </c>
      <c r="F47" s="66">
        <f t="shared" si="3"/>
        <v>0</v>
      </c>
      <c r="G47" s="66">
        <f t="shared" si="3"/>
        <v>198482</v>
      </c>
      <c r="H47" s="66">
        <f t="shared" si="3"/>
        <v>142778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105908</v>
      </c>
      <c r="D48" s="67"/>
      <c r="E48" s="66">
        <f t="shared" si="3"/>
        <v>0</v>
      </c>
      <c r="F48" s="66">
        <f t="shared" si="3"/>
        <v>0</v>
      </c>
      <c r="G48" s="66">
        <f t="shared" si="3"/>
        <v>9715</v>
      </c>
      <c r="H48" s="66">
        <f t="shared" si="3"/>
        <v>96193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40433</v>
      </c>
      <c r="D49" s="67"/>
      <c r="E49" s="66">
        <f t="shared" si="3"/>
        <v>0</v>
      </c>
      <c r="F49" s="66">
        <f t="shared" si="3"/>
        <v>0</v>
      </c>
      <c r="G49" s="66">
        <f t="shared" si="3"/>
        <v>5604</v>
      </c>
      <c r="H49" s="66">
        <f t="shared" si="3"/>
        <v>34829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588731</v>
      </c>
      <c r="D50" s="67"/>
      <c r="E50" s="66">
        <f t="shared" si="3"/>
        <v>0</v>
      </c>
      <c r="F50" s="66">
        <f t="shared" si="3"/>
        <v>0</v>
      </c>
      <c r="G50" s="66">
        <f t="shared" si="3"/>
        <v>83518</v>
      </c>
      <c r="H50" s="66">
        <f t="shared" si="3"/>
        <v>505213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301713</v>
      </c>
      <c r="D51" s="67"/>
      <c r="E51" s="66">
        <f t="shared" si="3"/>
        <v>0</v>
      </c>
      <c r="F51" s="66">
        <f t="shared" si="3"/>
        <v>0</v>
      </c>
      <c r="G51" s="66">
        <f t="shared" si="3"/>
        <v>66991</v>
      </c>
      <c r="H51" s="66">
        <f t="shared" si="3"/>
        <v>234722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132191</v>
      </c>
      <c r="D52" s="67"/>
      <c r="E52" s="66">
        <f>SUM(E53:E59)</f>
        <v>0</v>
      </c>
      <c r="F52" s="66">
        <f>SUM(F53:F59)</f>
        <v>0</v>
      </c>
      <c r="G52" s="66">
        <f>SUM(G53:G59)</f>
        <v>124426</v>
      </c>
      <c r="H52" s="66">
        <f>SUM(H53:H59)</f>
        <v>7765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85335</v>
      </c>
      <c r="D53" s="67"/>
      <c r="E53" s="66"/>
      <c r="F53" s="66"/>
      <c r="G53" s="66">
        <v>85335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36430</v>
      </c>
      <c r="D54" s="67"/>
      <c r="E54" s="66"/>
      <c r="F54" s="66"/>
      <c r="G54" s="66">
        <v>36430</v>
      </c>
      <c r="H54" s="66"/>
      <c r="I54" s="56"/>
      <c r="J54" s="56"/>
      <c r="K54" s="56"/>
      <c r="L54" s="56"/>
    </row>
    <row r="55" spans="1:12" s="60" customFormat="1" ht="31.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385</v>
      </c>
      <c r="D57" s="67"/>
      <c r="E57" s="66"/>
      <c r="F57" s="66"/>
      <c r="G57" s="66">
        <v>0</v>
      </c>
      <c r="H57" s="66">
        <v>385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10041</v>
      </c>
      <c r="D59" s="67"/>
      <c r="E59" s="66"/>
      <c r="F59" s="66"/>
      <c r="G59" s="66">
        <v>2661</v>
      </c>
      <c r="H59" s="66">
        <v>7380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129688</v>
      </c>
      <c r="D60" s="67"/>
      <c r="E60" s="65">
        <f>E62+E64</f>
        <v>0</v>
      </c>
      <c r="F60" s="65">
        <f>F62+F64</f>
        <v>0</v>
      </c>
      <c r="G60" s="65">
        <f>G62+G64</f>
        <v>129688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129688</v>
      </c>
      <c r="D62" s="67"/>
      <c r="E62" s="65"/>
      <c r="F62" s="65"/>
      <c r="G62" s="65">
        <v>129688</v>
      </c>
      <c r="H62" s="65"/>
      <c r="I62" s="56"/>
      <c r="J62" s="56"/>
      <c r="K62" s="56"/>
      <c r="L62" s="56"/>
    </row>
    <row r="63" spans="1:12" s="60" customFormat="1" ht="15.7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493898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2019-01-06T12:24:51Z</cp:lastPrinted>
  <dcterms:created xsi:type="dcterms:W3CDTF">2006-02-14T09:13:21Z</dcterms:created>
  <dcterms:modified xsi:type="dcterms:W3CDTF">2019-04-09T05:07:19Z</dcterms:modified>
</cp:coreProperties>
</file>