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08" windowWidth="14808" windowHeight="8016" tabRatio="672" firstSheet="1" activeTab="1"/>
  </bookViews>
  <sheets>
    <sheet name="январь 2019" sheetId="7" state="hidden" r:id="rId1"/>
    <sheet name="февраль 2019" sheetId="8" r:id="rId2"/>
  </sheets>
  <definedNames>
    <definedName name="_xlnm.Print_Area" localSheetId="1">'февраль 2019'!$A$1:$K$25</definedName>
    <definedName name="_xlnm.Print_Area" localSheetId="0">'январь 2019'!$A$1:$K$25</definedName>
  </definedNames>
  <calcPr calcId="145621"/>
</workbook>
</file>

<file path=xl/calcChain.xml><?xml version="1.0" encoding="utf-8"?>
<calcChain xmlns="http://schemas.openxmlformats.org/spreadsheetml/2006/main">
  <c r="I11" i="8" l="1"/>
  <c r="I8" i="8"/>
  <c r="F8" i="8"/>
  <c r="C8" i="8"/>
  <c r="I7" i="8"/>
  <c r="F7" i="8"/>
  <c r="C7" i="8"/>
  <c r="I8" i="7" l="1"/>
  <c r="I7" i="7"/>
</calcChain>
</file>

<file path=xl/sharedStrings.xml><?xml version="1.0" encoding="utf-8"?>
<sst xmlns="http://schemas.openxmlformats.org/spreadsheetml/2006/main" count="66" uniqueCount="22">
  <si>
    <t>0,4 кВ</t>
  </si>
  <si>
    <t>1 - 20 кВ</t>
  </si>
  <si>
    <t xml:space="preserve">Приложение N 8
к стандартам раскрытия информации
субъектами оптового и розничных
рынков электрической энергии
</t>
  </si>
  <si>
    <t>Категория заявителей</t>
  </si>
  <si>
    <t>Количество договоров (штук)</t>
  </si>
  <si>
    <t>Максимальная мощность (кВт)</t>
  </si>
  <si>
    <t>Стоимость договоров (без НДС) (тыс. рублей)</t>
  </si>
  <si>
    <t>35 кВ и выше</t>
  </si>
  <si>
    <t>До 15 кВт - всего</t>
  </si>
  <si>
    <t>в том числе</t>
  </si>
  <si>
    <t>льготная категория &lt;*&gt;</t>
  </si>
  <si>
    <t>От 15 до 150 кВт - всего</t>
  </si>
  <si>
    <t>льготная категория &lt;**&gt;</t>
  </si>
  <si>
    <t>От 150 кВт до 670 кВт - всего</t>
  </si>
  <si>
    <t>по индивидуальному проекту</t>
  </si>
  <si>
    <t>От 670 кВт до 8900 кВт - всего</t>
  </si>
  <si>
    <t>От 8900 кВт - всего</t>
  </si>
  <si>
    <t>Объекты генерации</t>
  </si>
  <si>
    <t xml:space="preserve">&lt;*&gt; Заявители, оплачивающие технологическое присоединение своих энергопринимающих устройств в размере не более 550 рублей.
&lt;**&gt; 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
</t>
  </si>
  <si>
    <t>ИНФОРМАЦИЯ
об осуществлении технологического присоединения
по договорам, заключенным ООО ЭСК "Энергия"
за январь 2019 года</t>
  </si>
  <si>
    <t>Директор ООО ЭСК "Энергия"                                                                                                                                        А.В. Портнягин</t>
  </si>
  <si>
    <t>ИНФОРМАЦИЯ
об осуществлении технологического присоединения
по договорам, заключенным ООО ЭСК "Энергия"
за январь-февраль 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</si>
</sst>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 indent="2"/>
    </xf>
    <xf numFmtId="0" fontId="1" fillId="0" borderId="1" xfId="0" applyFont="1" applyBorder="1" applyAlignment="1">
      <alignment vertical="center" wrapText="1"/>
    </xf>
    <xf numFmtId="0" fontId="2" fillId="0" borderId="1" xfId="1" applyBorder="1" applyAlignment="1">
      <alignment horizontal="left" vertical="center" wrapText="1" indent="2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P25"/>
  <sheetViews>
    <sheetView view="pageBreakPreview" zoomScale="98" zoomScaleNormal="100" zoomScaleSheetLayoutView="98" workbookViewId="0">
      <selection activeCell="I7" sqref="I7"/>
    </sheetView>
  </sheetViews>
  <sheetFormatPr defaultRowHeight="14.4" x14ac:dyDescent="0.3"/>
  <cols>
    <col min="2" max="2" width="30" customWidth="1"/>
    <col min="9" max="9" width="10.33203125" customWidth="1"/>
  </cols>
  <sheetData>
    <row r="1" spans="1:16" ht="81.75" customHeight="1" x14ac:dyDescent="0.3">
      <c r="A1" s="11" t="s">
        <v>2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6" ht="69.75" customHeight="1" x14ac:dyDescent="0.3">
      <c r="A2" s="10" t="s">
        <v>19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6" ht="30" customHeight="1" x14ac:dyDescent="0.3">
      <c r="A3" s="14" t="s">
        <v>3</v>
      </c>
      <c r="B3" s="14"/>
      <c r="C3" s="14" t="s">
        <v>4</v>
      </c>
      <c r="D3" s="14"/>
      <c r="E3" s="14"/>
      <c r="F3" s="14" t="s">
        <v>5</v>
      </c>
      <c r="G3" s="14"/>
      <c r="H3" s="14"/>
      <c r="I3" s="14" t="s">
        <v>6</v>
      </c>
      <c r="J3" s="14"/>
      <c r="K3" s="14"/>
    </row>
    <row r="4" spans="1:16" ht="28.8" x14ac:dyDescent="0.3">
      <c r="A4" s="14"/>
      <c r="B4" s="14"/>
      <c r="C4" s="1" t="s">
        <v>0</v>
      </c>
      <c r="D4" s="1" t="s">
        <v>1</v>
      </c>
      <c r="E4" s="1" t="s">
        <v>7</v>
      </c>
      <c r="F4" s="1" t="s">
        <v>0</v>
      </c>
      <c r="G4" s="1" t="s">
        <v>1</v>
      </c>
      <c r="H4" s="1" t="s">
        <v>7</v>
      </c>
      <c r="I4" s="1" t="s">
        <v>0</v>
      </c>
      <c r="J4" s="1" t="s">
        <v>1</v>
      </c>
      <c r="K4" s="1" t="s">
        <v>7</v>
      </c>
    </row>
    <row r="5" spans="1:16" x14ac:dyDescent="0.3">
      <c r="A5" s="1">
        <v>1</v>
      </c>
      <c r="B5" s="2" t="s">
        <v>8</v>
      </c>
      <c r="C5" s="2"/>
      <c r="D5" s="2"/>
      <c r="E5" s="2"/>
      <c r="F5" s="2"/>
      <c r="G5" s="2"/>
      <c r="H5" s="2"/>
      <c r="I5" s="7"/>
      <c r="J5" s="2"/>
      <c r="K5" s="2"/>
    </row>
    <row r="6" spans="1:16" x14ac:dyDescent="0.3">
      <c r="A6" s="2"/>
      <c r="B6" s="3" t="s">
        <v>9</v>
      </c>
      <c r="C6" s="2"/>
      <c r="D6" s="2"/>
      <c r="E6" s="2"/>
      <c r="F6" s="2"/>
      <c r="G6" s="2"/>
      <c r="H6" s="2"/>
      <c r="I6" s="7"/>
      <c r="J6" s="2"/>
      <c r="K6" s="2"/>
      <c r="N6" s="9"/>
      <c r="O6" s="9"/>
      <c r="P6" s="9"/>
    </row>
    <row r="7" spans="1:16" x14ac:dyDescent="0.3">
      <c r="A7" s="2"/>
      <c r="B7" s="5" t="s">
        <v>10</v>
      </c>
      <c r="C7" s="6">
        <v>1</v>
      </c>
      <c r="D7" s="6"/>
      <c r="E7" s="6"/>
      <c r="F7" s="6">
        <v>15</v>
      </c>
      <c r="G7" s="6"/>
      <c r="H7" s="6"/>
      <c r="I7" s="7">
        <f>0.55/1.2</f>
        <v>0.45833333333333337</v>
      </c>
      <c r="J7" s="4"/>
      <c r="K7" s="2"/>
    </row>
    <row r="8" spans="1:16" x14ac:dyDescent="0.3">
      <c r="A8" s="1">
        <v>2</v>
      </c>
      <c r="B8" s="2" t="s">
        <v>11</v>
      </c>
      <c r="C8" s="2">
        <v>2</v>
      </c>
      <c r="D8" s="2"/>
      <c r="E8" s="2"/>
      <c r="F8" s="2">
        <v>70</v>
      </c>
      <c r="G8" s="2"/>
      <c r="H8" s="2"/>
      <c r="I8" s="7">
        <f>12.54046*2/1.2</f>
        <v>20.900766666666666</v>
      </c>
      <c r="J8" s="2"/>
      <c r="K8" s="2"/>
    </row>
    <row r="9" spans="1:16" x14ac:dyDescent="0.3">
      <c r="A9" s="2"/>
      <c r="B9" s="3" t="s">
        <v>9</v>
      </c>
      <c r="C9" s="2"/>
      <c r="D9" s="2"/>
      <c r="E9" s="2"/>
      <c r="F9" s="2"/>
      <c r="G9" s="2"/>
      <c r="H9" s="2"/>
      <c r="I9" s="2"/>
      <c r="J9" s="2"/>
      <c r="K9" s="2"/>
    </row>
    <row r="10" spans="1:16" x14ac:dyDescent="0.3">
      <c r="A10" s="2"/>
      <c r="B10" s="5" t="s">
        <v>12</v>
      </c>
      <c r="C10" s="2"/>
      <c r="D10" s="2"/>
      <c r="E10" s="2"/>
      <c r="F10" s="2"/>
      <c r="G10" s="2"/>
      <c r="H10" s="2"/>
      <c r="I10" s="2"/>
      <c r="J10" s="2"/>
      <c r="K10" s="2"/>
    </row>
    <row r="11" spans="1:16" x14ac:dyDescent="0.3">
      <c r="A11" s="1">
        <v>3</v>
      </c>
      <c r="B11" s="2" t="s">
        <v>13</v>
      </c>
      <c r="C11" s="2"/>
      <c r="D11" s="2"/>
      <c r="E11" s="2"/>
      <c r="F11" s="2"/>
      <c r="G11" s="2"/>
      <c r="H11" s="2"/>
      <c r="I11" s="2"/>
      <c r="J11" s="2"/>
      <c r="K11" s="2"/>
    </row>
    <row r="12" spans="1:16" x14ac:dyDescent="0.3">
      <c r="A12" s="2"/>
      <c r="B12" s="3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6" x14ac:dyDescent="0.3">
      <c r="A13" s="2"/>
      <c r="B13" s="3" t="s">
        <v>14</v>
      </c>
      <c r="C13" s="2"/>
      <c r="D13" s="2"/>
      <c r="E13" s="2"/>
      <c r="F13" s="2"/>
      <c r="G13" s="2"/>
      <c r="H13" s="2"/>
      <c r="I13" s="2"/>
      <c r="J13" s="2"/>
      <c r="K13" s="2"/>
    </row>
    <row r="14" spans="1:16" x14ac:dyDescent="0.3">
      <c r="A14" s="1">
        <v>4</v>
      </c>
      <c r="B14" s="2" t="s">
        <v>15</v>
      </c>
      <c r="C14" s="2"/>
      <c r="D14" s="2"/>
      <c r="E14" s="2"/>
      <c r="F14" s="2"/>
      <c r="G14" s="2"/>
      <c r="H14" s="2"/>
      <c r="I14" s="2"/>
      <c r="J14" s="2"/>
      <c r="K14" s="2"/>
    </row>
    <row r="15" spans="1:16" x14ac:dyDescent="0.3">
      <c r="A15" s="2"/>
      <c r="B15" s="3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x14ac:dyDescent="0.3">
      <c r="A16" s="2"/>
      <c r="B16" s="3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3">
      <c r="A17" s="1">
        <v>5</v>
      </c>
      <c r="B17" s="2" t="s">
        <v>16</v>
      </c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3">
      <c r="A18" s="2"/>
      <c r="B18" s="3" t="s">
        <v>9</v>
      </c>
      <c r="C18" s="2"/>
      <c r="D18" s="2"/>
      <c r="E18" s="2"/>
      <c r="F18" s="2"/>
      <c r="G18" s="2"/>
      <c r="H18" s="2"/>
      <c r="I18" s="2"/>
      <c r="J18" s="2"/>
      <c r="K18" s="2"/>
    </row>
    <row r="19" spans="1:11" x14ac:dyDescent="0.3">
      <c r="A19" s="2"/>
      <c r="B19" s="3" t="s">
        <v>14</v>
      </c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3">
      <c r="A20" s="1">
        <v>6</v>
      </c>
      <c r="B20" s="2" t="s">
        <v>17</v>
      </c>
      <c r="C20" s="2"/>
      <c r="D20" s="2"/>
      <c r="E20" s="2"/>
      <c r="F20" s="2"/>
      <c r="G20" s="2"/>
      <c r="H20" s="2"/>
      <c r="I20" s="2"/>
      <c r="J20" s="2"/>
      <c r="K20" s="2"/>
    </row>
    <row r="22" spans="1:11" ht="147" customHeight="1" x14ac:dyDescent="0.3">
      <c r="A22" s="12" t="s">
        <v>18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</row>
    <row r="25" spans="1:11" x14ac:dyDescent="0.3">
      <c r="A25" s="9" t="s">
        <v>20</v>
      </c>
      <c r="B25" s="9"/>
      <c r="C25" s="9"/>
      <c r="D25" s="9"/>
      <c r="E25" s="9"/>
      <c r="F25" s="9"/>
      <c r="G25" s="9"/>
      <c r="H25" s="9"/>
      <c r="I25" s="9"/>
      <c r="J25" s="9"/>
      <c r="K25" s="9"/>
    </row>
  </sheetData>
  <mergeCells count="9">
    <mergeCell ref="A25:K25"/>
    <mergeCell ref="N6:P6"/>
    <mergeCell ref="A2:K2"/>
    <mergeCell ref="A1:K1"/>
    <mergeCell ref="A22:K22"/>
    <mergeCell ref="A3:B4"/>
    <mergeCell ref="C3:E3"/>
    <mergeCell ref="F3:H3"/>
    <mergeCell ref="I3:K3"/>
  </mergeCells>
  <hyperlinks>
    <hyperlink ref="B7" location="Par2093" display="Par2093"/>
    <hyperlink ref="B10" location="Par2094" display="Par2094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tabSelected="1" view="pageBreakPreview" topLeftCell="A10" zoomScale="98" zoomScaleNormal="100" zoomScaleSheetLayoutView="98" workbookViewId="0">
      <selection activeCell="C7" sqref="C7:C11"/>
    </sheetView>
  </sheetViews>
  <sheetFormatPr defaultRowHeight="14.4" x14ac:dyDescent="0.3"/>
  <cols>
    <col min="2" max="2" width="30" customWidth="1"/>
    <col min="9" max="9" width="10.33203125" customWidth="1"/>
  </cols>
  <sheetData>
    <row r="1" spans="1:16" ht="81.75" customHeight="1" x14ac:dyDescent="0.3">
      <c r="A1" s="11" t="s">
        <v>2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6" ht="69.75" customHeight="1" x14ac:dyDescent="0.3">
      <c r="A2" s="10" t="s">
        <v>21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6" ht="30" customHeight="1" x14ac:dyDescent="0.3">
      <c r="A3" s="14" t="s">
        <v>3</v>
      </c>
      <c r="B3" s="14"/>
      <c r="C3" s="14" t="s">
        <v>4</v>
      </c>
      <c r="D3" s="14"/>
      <c r="E3" s="14"/>
      <c r="F3" s="14" t="s">
        <v>5</v>
      </c>
      <c r="G3" s="14"/>
      <c r="H3" s="14"/>
      <c r="I3" s="14" t="s">
        <v>6</v>
      </c>
      <c r="J3" s="14"/>
      <c r="K3" s="14"/>
    </row>
    <row r="4" spans="1:16" ht="28.8" x14ac:dyDescent="0.3">
      <c r="A4" s="14"/>
      <c r="B4" s="14"/>
      <c r="C4" s="8" t="s">
        <v>0</v>
      </c>
      <c r="D4" s="8" t="s">
        <v>1</v>
      </c>
      <c r="E4" s="8" t="s">
        <v>7</v>
      </c>
      <c r="F4" s="8" t="s">
        <v>0</v>
      </c>
      <c r="G4" s="8" t="s">
        <v>1</v>
      </c>
      <c r="H4" s="8" t="s">
        <v>7</v>
      </c>
      <c r="I4" s="8" t="s">
        <v>0</v>
      </c>
      <c r="J4" s="8" t="s">
        <v>1</v>
      </c>
      <c r="K4" s="8" t="s">
        <v>7</v>
      </c>
    </row>
    <row r="5" spans="1:16" x14ac:dyDescent="0.3">
      <c r="A5" s="8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3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9"/>
      <c r="O6" s="9"/>
      <c r="P6" s="9"/>
    </row>
    <row r="7" spans="1:16" x14ac:dyDescent="0.3">
      <c r="A7" s="6"/>
      <c r="B7" s="5" t="s">
        <v>10</v>
      </c>
      <c r="C7" s="6">
        <f>'январь 2019'!C7+6</f>
        <v>7</v>
      </c>
      <c r="D7" s="6"/>
      <c r="E7" s="6"/>
      <c r="F7" s="15">
        <f>'январь 2019'!F7+90</f>
        <v>105</v>
      </c>
      <c r="G7" s="6"/>
      <c r="H7" s="6"/>
      <c r="I7" s="7">
        <f>'январь 2019'!I7+3.3/1.2</f>
        <v>3.2083333333333335</v>
      </c>
      <c r="J7" s="6"/>
      <c r="K7" s="6"/>
    </row>
    <row r="8" spans="1:16" x14ac:dyDescent="0.3">
      <c r="A8" s="8">
        <v>2</v>
      </c>
      <c r="B8" s="6" t="s">
        <v>11</v>
      </c>
      <c r="C8" s="6">
        <f>'январь 2019'!C8+1</f>
        <v>3</v>
      </c>
      <c r="D8" s="6"/>
      <c r="E8" s="6"/>
      <c r="F8" s="15">
        <f>'январь 2019'!F8+30</f>
        <v>100</v>
      </c>
      <c r="G8" s="6"/>
      <c r="H8" s="6"/>
      <c r="I8" s="7">
        <f>'январь 2019'!I8+12.54046/1.2</f>
        <v>31.351149999999997</v>
      </c>
      <c r="J8" s="6"/>
      <c r="K8" s="6"/>
    </row>
    <row r="9" spans="1:16" x14ac:dyDescent="0.3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3">
      <c r="A10" s="6"/>
      <c r="B10" s="5" t="s">
        <v>12</v>
      </c>
      <c r="C10" s="6"/>
      <c r="D10" s="6"/>
      <c r="E10" s="6"/>
      <c r="F10" s="6"/>
      <c r="G10" s="6"/>
      <c r="H10" s="6"/>
      <c r="I10" s="6"/>
      <c r="J10" s="6"/>
      <c r="K10" s="6"/>
    </row>
    <row r="11" spans="1:16" x14ac:dyDescent="0.3">
      <c r="A11" s="8">
        <v>3</v>
      </c>
      <c r="B11" s="6" t="s">
        <v>13</v>
      </c>
      <c r="C11" s="6">
        <v>1</v>
      </c>
      <c r="D11" s="6"/>
      <c r="E11" s="6"/>
      <c r="F11" s="15">
        <v>200</v>
      </c>
      <c r="G11" s="6"/>
      <c r="H11" s="6"/>
      <c r="I11" s="7">
        <f>58.7646/1.2</f>
        <v>48.970500000000001</v>
      </c>
      <c r="J11" s="6"/>
      <c r="K11" s="6"/>
    </row>
    <row r="12" spans="1:16" x14ac:dyDescent="0.3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</row>
    <row r="13" spans="1:16" x14ac:dyDescent="0.3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3">
      <c r="A14" s="8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3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x14ac:dyDescent="0.3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3">
      <c r="A17" s="8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3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x14ac:dyDescent="0.3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3">
      <c r="A20" s="8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3">
      <c r="A22" s="12" t="s">
        <v>18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</row>
    <row r="25" spans="1:11" x14ac:dyDescent="0.3">
      <c r="A25" s="9" t="s">
        <v>20</v>
      </c>
      <c r="B25" s="9"/>
      <c r="C25" s="9"/>
      <c r="D25" s="9"/>
      <c r="E25" s="9"/>
      <c r="F25" s="9"/>
      <c r="G25" s="9"/>
      <c r="H25" s="9"/>
      <c r="I25" s="9"/>
      <c r="J25" s="9"/>
      <c r="K25" s="9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/>
    <hyperlink ref="B10" location="Par2094" display="Par2094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январь 2019</vt:lpstr>
      <vt:lpstr>февраль 2019</vt:lpstr>
      <vt:lpstr>'февраль 2019'!Область_печати</vt:lpstr>
      <vt:lpstr>'январь 2019'!Область_печати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2019-03-04T04:41:18Z</dcterms:modified>
</cp:coreProperties>
</file>