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activeTab="2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присоед-я'!$B$1:$I$13</definedName>
    <definedName name="_xlnm.Print_Area" localSheetId="2">договора!$B$1:$I$18</definedName>
    <definedName name="_xlnm.Print_Area" localSheetId="3">'договора растор'!$B$1:$H$11</definedName>
    <definedName name="_xlnm.Print_Area" localSheetId="0">заявки!$B$1:$G$22</definedName>
    <definedName name="_xlnm.Print_Area" localSheetId="1">'заявки аннулир'!$B$1:$G$8</definedName>
  </definedNames>
  <calcPr calcId="145621"/>
</workbook>
</file>

<file path=xl/calcChain.xml><?xml version="1.0" encoding="utf-8"?>
<calcChain xmlns="http://schemas.openxmlformats.org/spreadsheetml/2006/main">
  <c r="E9" i="6" l="1"/>
  <c r="I6" i="6"/>
  <c r="H6" i="6"/>
  <c r="H9" i="6" s="1"/>
  <c r="I11" i="4"/>
  <c r="E18" i="1"/>
  <c r="G15" i="1"/>
  <c r="H4" i="7" l="1"/>
</calcChain>
</file>

<file path=xl/sharedStrings.xml><?xml version="1.0" encoding="utf-8"?>
<sst xmlns="http://schemas.openxmlformats.org/spreadsheetml/2006/main" count="121" uniqueCount="76">
  <si>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</si>
  <si>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</si>
  <si>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</si>
  <si>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</si>
  <si>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</si>
  <si>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</si>
  <si>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</si>
  <si>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</si>
  <si>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</si>
  <si>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</si>
  <si>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</si>
  <si>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Дата присоединения</t>
  </si>
  <si>
    <t>Директор ООО ЭСК "Энергия" 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</si>
  <si>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А.В. Портнягин</t>
  </si>
  <si>
    <t>Крючкова Виктория Витальевна</t>
  </si>
  <si>
    <t>п.Солонцы, ул.Парковая, уч.9</t>
  </si>
  <si>
    <t>Директор ООО ЭСК "Энергия"                                                                                                                             А.В. Портнягин</t>
  </si>
  <si>
    <t>Некрасов Игнатий Яковлевич</t>
  </si>
  <si>
    <t>п.Кедровый, мкр.Южный, уч.108/1, к.н. 24:60:0000006:3173</t>
  </si>
  <si>
    <t>14-С/2018</t>
  </si>
  <si>
    <t>РЕЕСТР
заявок на технологическое присоединение
к электрическим сетям по ООО ЭСК "Энергия"
за январь 2019 года</t>
  </si>
  <si>
    <t>ООО "Назаровкая сельхозтехника"</t>
  </si>
  <si>
    <t>З-01</t>
  </si>
  <si>
    <t>п.Элита, ул.2-я Ключевая, д.1</t>
  </si>
  <si>
    <t>Борщ Борис Михайлович</t>
  </si>
  <si>
    <t>З-02</t>
  </si>
  <si>
    <t>п.Солонцы, ул.Каминная, д.19</t>
  </si>
  <si>
    <t>Филистович Александр Владимирович</t>
  </si>
  <si>
    <t>З-03</t>
  </si>
  <si>
    <t>п.Тинской, ул.Ключевая, д.36</t>
  </si>
  <si>
    <t>Канавцева Ирина Валерьевна</t>
  </si>
  <si>
    <t>З-04</t>
  </si>
  <si>
    <t>п.Тинской, ул.Вокзальная, д.22Б</t>
  </si>
  <si>
    <t>Тимошенко Наталья Алексеевна</t>
  </si>
  <si>
    <t>З-05</t>
  </si>
  <si>
    <t>п.Солонцы, ул.Каминная, д.27</t>
  </si>
  <si>
    <t>Тимошенко Андрей Алексеевич</t>
  </si>
  <si>
    <t>З-06</t>
  </si>
  <si>
    <t>п.Солонцы, ул.Лесная, д.2, кв.1</t>
  </si>
  <si>
    <t>З-07</t>
  </si>
  <si>
    <t>п.Солонцы, ул.Лесная, д.2, кв.2</t>
  </si>
  <si>
    <t>Жилина Ольга Васильевна</t>
  </si>
  <si>
    <t>З-08</t>
  </si>
  <si>
    <t>п.Кедровый, ул.Гвардейская, д.10, кв.119</t>
  </si>
  <si>
    <t>ООО "ЭКОНОМСТРОЙ"</t>
  </si>
  <si>
    <t>З-09</t>
  </si>
  <si>
    <t>п.Солонцы, ул.Каминная, д.21</t>
  </si>
  <si>
    <t>Администрация п.Кедровый</t>
  </si>
  <si>
    <t>З-10</t>
  </si>
  <si>
    <t>п.Кедровый, ул.Промзона 1, кв.10</t>
  </si>
  <si>
    <t>З-11</t>
  </si>
  <si>
    <t>Константинов Владимир Николаевич</t>
  </si>
  <si>
    <t>З-12</t>
  </si>
  <si>
    <t>с/с Шуваевский, ТСН ФК "Шарье", пр.В.Деменкова, д.17</t>
  </si>
  <si>
    <t>Директор ООО ЭСК "Энергия"                                                                                                              А.В. Портнягин</t>
  </si>
  <si>
    <t>РЕЕСТР
аннулированных заявок на технологическое присоединение
к электрическим сетям по ООО ЭСК "Энергия за январь 2019 года</t>
  </si>
  <si>
    <t>РЕЕСТР
договоров на технологическое присоединение
к электрическим сетям по ООО ЭСК "Энергия"
за январь 2019 года</t>
  </si>
  <si>
    <t>Кабанова Кристина Владимировна</t>
  </si>
  <si>
    <t>4-Е/2018</t>
  </si>
  <si>
    <t>с/с Шуваевский, ТСН ФК "Шарье", ул.Раздольная, д.21</t>
  </si>
  <si>
    <t>2-К/2019</t>
  </si>
  <si>
    <t>1-С/2019</t>
  </si>
  <si>
    <t>Мельников Станислав Романович</t>
  </si>
  <si>
    <t>1-К/2019</t>
  </si>
  <si>
    <t>п.Кедровый, СНТ "Кедр",  уч.9, к.н. 24:60:0000002:27</t>
  </si>
  <si>
    <t>Кропп Альберт Юрьевич</t>
  </si>
  <si>
    <t>4-C/2019</t>
  </si>
  <si>
    <t>Гультяева Галина Геннадьевна</t>
  </si>
  <si>
    <t>32-Дз/2018</t>
  </si>
  <si>
    <t>с.Дзержинское, ул.В.Терешковой, д.11</t>
  </si>
  <si>
    <t>РЕЕСТР
расторгнутых договоров на технологическое присоединение
к электрическим сетям по ООО ЭСК "Энергия"
за январь 2019 года</t>
  </si>
  <si>
    <t>РЕЕСТР
выполненных присоединений
к электрическим сетям ООО ЭСК "Энергия"
за январь 2019 года</t>
  </si>
  <si>
    <t>Точка
присоединения,
кВ</t>
  </si>
  <si>
    <t>ООО "Дарья"</t>
  </si>
  <si>
    <t>14-К/2018</t>
  </si>
  <si>
    <t>п.Кедровый, ул.Дзержинского, д.3, пом.1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</si>
</sst>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vertical="center"/>
    </xf>
    <xf numFmtId="14" fontId="9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2" fontId="0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horizontal="right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22"/>
  <sheetViews>
    <sheetView view="pageBreakPreview" zoomScale="96" zoomScaleNormal="100" zoomScaleSheetLayoutView="96" workbookViewId="0">
      <selection activeCell="C8" sqref="C8"/>
    </sheetView>
  </sheetViews>
  <sheetFormatPr defaultColWidth="9.109375" defaultRowHeight="14.4" x14ac:dyDescent="0.3"/>
  <cols>
    <col min="1" max="1" width="9.109375" style="27"/>
    <col min="2" max="2" width="6" style="27" customWidth="1"/>
    <col min="3" max="3" width="35.44140625" style="27" customWidth="1"/>
    <col min="4" max="4" width="9.33203125" style="27" customWidth="1"/>
    <col min="5" max="5" width="23.109375" style="27" customWidth="1"/>
    <col min="6" max="6" width="16.88671875" style="27" customWidth="1"/>
    <col min="7" max="7" width="16.109375" style="27" customWidth="1"/>
    <col min="8" max="16384" width="9.109375" style="27"/>
  </cols>
  <sheetData>
    <row r="1" spans="2:7" ht="82.5" customHeight="1" x14ac:dyDescent="0.3">
      <c r="B1" s="74" t="s">
        <v>20</v>
      </c>
      <c r="C1" s="74"/>
      <c r="D1" s="74"/>
      <c r="E1" s="74"/>
      <c r="F1" s="74"/>
      <c r="G1" s="74"/>
    </row>
    <row r="2" spans="2:7" ht="46.8" x14ac:dyDescent="0.3">
      <c r="B2" s="36" t="s">
        <v>0</v>
      </c>
      <c r="C2" s="36" t="s">
        <v>1</v>
      </c>
      <c r="D2" s="36" t="s">
        <v>10</v>
      </c>
      <c r="E2" s="36" t="s">
        <v>2</v>
      </c>
      <c r="F2" s="36" t="s">
        <v>3</v>
      </c>
      <c r="G2" s="37" t="s">
        <v>4</v>
      </c>
    </row>
    <row r="3" spans="2:7" x14ac:dyDescent="0.3">
      <c r="B3" s="1">
        <v>1</v>
      </c>
      <c r="C3" s="1" t="s">
        <v>21</v>
      </c>
      <c r="D3" s="38" t="s">
        <v>22</v>
      </c>
      <c r="E3" s="39" t="s">
        <v>23</v>
      </c>
      <c r="F3" s="1">
        <v>0.38</v>
      </c>
      <c r="G3" s="12">
        <v>15</v>
      </c>
    </row>
    <row r="4" spans="2:7" x14ac:dyDescent="0.3">
      <c r="B4" s="1">
        <v>2</v>
      </c>
      <c r="C4" s="40" t="s">
        <v>24</v>
      </c>
      <c r="D4" s="38" t="s">
        <v>25</v>
      </c>
      <c r="E4" s="2" t="s">
        <v>26</v>
      </c>
      <c r="F4" s="1">
        <v>0.38</v>
      </c>
      <c r="G4" s="12">
        <v>15</v>
      </c>
    </row>
    <row r="5" spans="2:7" x14ac:dyDescent="0.3">
      <c r="B5" s="1">
        <v>3</v>
      </c>
      <c r="C5" s="20" t="s">
        <v>27</v>
      </c>
      <c r="D5" s="38" t="s">
        <v>28</v>
      </c>
      <c r="E5" s="2" t="s">
        <v>29</v>
      </c>
      <c r="F5" s="20">
        <v>0.38</v>
      </c>
      <c r="G5" s="55">
        <v>15</v>
      </c>
    </row>
    <row r="6" spans="2:7" x14ac:dyDescent="0.3">
      <c r="B6" s="1">
        <v>4</v>
      </c>
      <c r="C6" s="20" t="s">
        <v>30</v>
      </c>
      <c r="D6" s="38" t="s">
        <v>31</v>
      </c>
      <c r="E6" s="2" t="s">
        <v>32</v>
      </c>
      <c r="F6" s="20">
        <v>0.38</v>
      </c>
      <c r="G6" s="55">
        <v>15</v>
      </c>
    </row>
    <row r="7" spans="2:7" x14ac:dyDescent="0.3">
      <c r="B7" s="1">
        <v>5</v>
      </c>
      <c r="C7" s="8" t="s">
        <v>33</v>
      </c>
      <c r="D7" s="38" t="s">
        <v>34</v>
      </c>
      <c r="E7" s="2" t="s">
        <v>35</v>
      </c>
      <c r="F7" s="20">
        <v>0.38</v>
      </c>
      <c r="G7" s="55">
        <v>15</v>
      </c>
    </row>
    <row r="8" spans="2:7" x14ac:dyDescent="0.3">
      <c r="B8" s="1">
        <v>6</v>
      </c>
      <c r="C8" s="8" t="s">
        <v>36</v>
      </c>
      <c r="D8" s="38" t="s">
        <v>37</v>
      </c>
      <c r="E8" s="2" t="s">
        <v>38</v>
      </c>
      <c r="F8" s="20">
        <v>0.38</v>
      </c>
      <c r="G8" s="55">
        <v>15</v>
      </c>
    </row>
    <row r="9" spans="2:7" x14ac:dyDescent="0.3">
      <c r="B9" s="1">
        <v>7</v>
      </c>
      <c r="C9" s="8" t="s">
        <v>36</v>
      </c>
      <c r="D9" s="38" t="s">
        <v>39</v>
      </c>
      <c r="E9" s="2" t="s">
        <v>40</v>
      </c>
      <c r="F9" s="20">
        <v>0.38</v>
      </c>
      <c r="G9" s="55">
        <v>15</v>
      </c>
    </row>
    <row r="10" spans="2:7" ht="20.399999999999999" x14ac:dyDescent="0.3">
      <c r="B10" s="1">
        <v>8</v>
      </c>
      <c r="C10" s="8" t="s">
        <v>41</v>
      </c>
      <c r="D10" s="38" t="s">
        <v>42</v>
      </c>
      <c r="E10" s="56" t="s">
        <v>43</v>
      </c>
      <c r="F10" s="20">
        <v>0.22</v>
      </c>
      <c r="G10" s="55">
        <v>5</v>
      </c>
    </row>
    <row r="11" spans="2:7" x14ac:dyDescent="0.3">
      <c r="B11" s="1">
        <v>9</v>
      </c>
      <c r="C11" s="42" t="s">
        <v>44</v>
      </c>
      <c r="D11" s="38" t="s">
        <v>45</v>
      </c>
      <c r="E11" s="41" t="s">
        <v>46</v>
      </c>
      <c r="F11" s="4">
        <v>0.38</v>
      </c>
      <c r="G11" s="12">
        <v>15</v>
      </c>
    </row>
    <row r="12" spans="2:7" x14ac:dyDescent="0.3">
      <c r="B12" s="1">
        <v>10</v>
      </c>
      <c r="C12" s="42" t="s">
        <v>47</v>
      </c>
      <c r="D12" s="38" t="s">
        <v>48</v>
      </c>
      <c r="E12" s="56" t="s">
        <v>49</v>
      </c>
      <c r="F12" s="4">
        <v>0.38</v>
      </c>
      <c r="G12" s="12">
        <v>150</v>
      </c>
    </row>
    <row r="13" spans="2:7" x14ac:dyDescent="0.3">
      <c r="B13" s="1">
        <v>11</v>
      </c>
      <c r="C13" s="42" t="s">
        <v>47</v>
      </c>
      <c r="D13" s="38" t="s">
        <v>50</v>
      </c>
      <c r="E13" s="56" t="s">
        <v>49</v>
      </c>
      <c r="F13" s="4">
        <v>0.38</v>
      </c>
      <c r="G13" s="12">
        <v>400</v>
      </c>
    </row>
    <row r="14" spans="2:7" ht="20.399999999999999" x14ac:dyDescent="0.3">
      <c r="B14" s="1">
        <v>12</v>
      </c>
      <c r="C14" s="1" t="s">
        <v>51</v>
      </c>
      <c r="D14" s="38" t="s">
        <v>52</v>
      </c>
      <c r="E14" s="56" t="s">
        <v>53</v>
      </c>
      <c r="F14" s="4">
        <v>0.38</v>
      </c>
      <c r="G14" s="12">
        <v>15</v>
      </c>
    </row>
    <row r="15" spans="2:7" ht="15.6" x14ac:dyDescent="0.3">
      <c r="B15" s="43"/>
      <c r="C15" s="44" t="s">
        <v>7</v>
      </c>
      <c r="D15" s="45"/>
      <c r="E15" s="43"/>
      <c r="F15" s="43"/>
      <c r="G15" s="46">
        <f>SUM(G2:G14)</f>
        <v>690</v>
      </c>
    </row>
    <row r="16" spans="2:7" ht="15.6" x14ac:dyDescent="0.3">
      <c r="B16" s="47"/>
      <c r="C16" s="48"/>
      <c r="D16" s="49"/>
      <c r="E16" s="47"/>
      <c r="F16" s="47"/>
      <c r="G16" s="50"/>
    </row>
    <row r="17" spans="2:7" x14ac:dyDescent="0.3">
      <c r="B17" s="51"/>
      <c r="C17" s="51"/>
      <c r="D17" s="52"/>
      <c r="E17" s="51"/>
      <c r="F17" s="51"/>
      <c r="G17" s="51"/>
    </row>
    <row r="18" spans="2:7" x14ac:dyDescent="0.3">
      <c r="B18" s="51"/>
      <c r="C18" s="53" t="s">
        <v>8</v>
      </c>
      <c r="D18" s="54"/>
      <c r="E18" s="53">
        <f>B14</f>
        <v>12</v>
      </c>
      <c r="F18" s="51"/>
      <c r="G18" s="51"/>
    </row>
    <row r="19" spans="2:7" x14ac:dyDescent="0.3">
      <c r="B19" s="51"/>
      <c r="C19" s="51"/>
      <c r="D19" s="52"/>
      <c r="E19" s="51"/>
      <c r="F19" s="51"/>
      <c r="G19" s="51"/>
    </row>
    <row r="20" spans="2:7" x14ac:dyDescent="0.3">
      <c r="B20" s="51"/>
      <c r="C20" s="51"/>
      <c r="D20" s="52"/>
      <c r="E20" s="51"/>
      <c r="F20" s="51"/>
      <c r="G20" s="51"/>
    </row>
    <row r="21" spans="2:7" x14ac:dyDescent="0.3">
      <c r="B21" s="51"/>
      <c r="C21" s="51"/>
      <c r="D21" s="52"/>
      <c r="E21" s="51"/>
      <c r="F21" s="51"/>
      <c r="G21" s="51"/>
    </row>
    <row r="22" spans="2:7" x14ac:dyDescent="0.3">
      <c r="B22" s="75" t="s">
        <v>54</v>
      </c>
      <c r="C22" s="75"/>
      <c r="D22" s="75"/>
      <c r="E22" s="75"/>
      <c r="F22" s="75"/>
      <c r="G22" s="75"/>
    </row>
  </sheetData>
  <mergeCells count="2">
    <mergeCell ref="B1:G1"/>
    <mergeCell ref="B22:G2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"/>
  <sheetViews>
    <sheetView view="pageBreakPreview" zoomScale="96" zoomScaleNormal="100" zoomScaleSheetLayoutView="96" workbookViewId="0">
      <selection activeCell="C3" sqref="C3"/>
    </sheetView>
  </sheetViews>
  <sheetFormatPr defaultRowHeight="14.4" x14ac:dyDescent="0.3"/>
  <cols>
    <col min="2" max="2" width="6" customWidth="1"/>
    <col min="3" max="3" width="35.44140625" customWidth="1"/>
    <col min="4" max="4" width="11.21875" customWidth="1"/>
    <col min="5" max="5" width="27.88671875" customWidth="1"/>
    <col min="6" max="6" width="16.88671875" customWidth="1"/>
    <col min="7" max="7" width="16.109375" customWidth="1"/>
  </cols>
  <sheetData>
    <row r="1" spans="2:7" ht="85.5" customHeight="1" x14ac:dyDescent="0.3">
      <c r="B1" s="76" t="s">
        <v>55</v>
      </c>
      <c r="C1" s="76"/>
      <c r="D1" s="76"/>
      <c r="E1" s="76"/>
      <c r="F1" s="76"/>
      <c r="G1" s="76"/>
    </row>
    <row r="2" spans="2:7" ht="81.75" customHeight="1" x14ac:dyDescent="0.3">
      <c r="B2" s="24" t="s">
        <v>0</v>
      </c>
      <c r="C2" s="24" t="s">
        <v>1</v>
      </c>
      <c r="D2" s="24" t="s">
        <v>5</v>
      </c>
      <c r="E2" s="24" t="s">
        <v>2</v>
      </c>
      <c r="F2" s="24" t="s">
        <v>3</v>
      </c>
      <c r="G2" s="25" t="s">
        <v>4</v>
      </c>
    </row>
    <row r="3" spans="2:7" ht="15.6" x14ac:dyDescent="0.3">
      <c r="B3" s="18"/>
      <c r="C3" s="18"/>
      <c r="D3" s="57"/>
      <c r="E3" s="41"/>
      <c r="F3" s="35"/>
      <c r="G3" s="35"/>
    </row>
    <row r="4" spans="2:7" ht="15.6" x14ac:dyDescent="0.3">
      <c r="B4" s="18"/>
      <c r="C4" s="21" t="s">
        <v>7</v>
      </c>
      <c r="D4" s="57"/>
      <c r="E4" s="41"/>
      <c r="F4" s="35"/>
      <c r="G4" s="35"/>
    </row>
    <row r="8" spans="2:7" x14ac:dyDescent="0.3">
      <c r="B8" s="77" t="s">
        <v>13</v>
      </c>
      <c r="C8" s="77"/>
      <c r="D8" s="77"/>
      <c r="E8" s="77"/>
      <c r="F8" s="77"/>
      <c r="G8" s="77"/>
    </row>
  </sheetData>
  <mergeCells count="2">
    <mergeCell ref="B1:G1"/>
    <mergeCell ref="B8:G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18"/>
  <sheetViews>
    <sheetView tabSelected="1" view="pageBreakPreview" zoomScale="91" zoomScaleNormal="100" zoomScaleSheetLayoutView="91" workbookViewId="0">
      <selection activeCell="I3" sqref="I3:I10"/>
    </sheetView>
  </sheetViews>
  <sheetFormatPr defaultColWidth="9.109375" defaultRowHeight="14.4" x14ac:dyDescent="0.3"/>
  <cols>
    <col min="1" max="1" width="9.109375" style="51"/>
    <col min="2" max="2" width="5.109375" style="52" customWidth="1"/>
    <col min="3" max="3" width="36.21875" style="51" customWidth="1"/>
    <col min="4" max="4" width="12.21875" style="51" customWidth="1"/>
    <col min="5" max="5" width="22.33203125" style="51" customWidth="1"/>
    <col min="6" max="6" width="14.109375" style="51" customWidth="1"/>
    <col min="7" max="7" width="14.88671875" style="51" customWidth="1"/>
    <col min="8" max="8" width="14.33203125" style="51" customWidth="1"/>
    <col min="9" max="9" width="11.5546875" style="51" customWidth="1"/>
    <col min="10" max="10" width="22.33203125" style="51" customWidth="1"/>
    <col min="11" max="16384" width="9.109375" style="51"/>
  </cols>
  <sheetData>
    <row r="1" spans="2:10" ht="81.75" customHeight="1" x14ac:dyDescent="0.3">
      <c r="B1" s="74" t="s">
        <v>56</v>
      </c>
      <c r="C1" s="74"/>
      <c r="D1" s="74"/>
      <c r="E1" s="74"/>
      <c r="F1" s="74"/>
      <c r="G1" s="74"/>
      <c r="H1" s="74"/>
      <c r="I1" s="74"/>
    </row>
    <row r="2" spans="2:10" ht="57.6" x14ac:dyDescent="0.3">
      <c r="B2" s="36" t="s">
        <v>0</v>
      </c>
      <c r="C2" s="36" t="s">
        <v>1</v>
      </c>
      <c r="D2" s="36" t="s">
        <v>5</v>
      </c>
      <c r="E2" s="36" t="s">
        <v>2</v>
      </c>
      <c r="F2" s="36" t="s">
        <v>3</v>
      </c>
      <c r="G2" s="37" t="s">
        <v>4</v>
      </c>
      <c r="H2" s="37" t="s">
        <v>6</v>
      </c>
      <c r="I2" s="58" t="s">
        <v>9</v>
      </c>
    </row>
    <row r="3" spans="2:10" ht="20.399999999999999" x14ac:dyDescent="0.3">
      <c r="B3" s="33">
        <v>1</v>
      </c>
      <c r="C3" s="1" t="s">
        <v>57</v>
      </c>
      <c r="D3" s="22" t="s">
        <v>58</v>
      </c>
      <c r="E3" s="56" t="s">
        <v>59</v>
      </c>
      <c r="F3" s="20">
        <v>0.38</v>
      </c>
      <c r="G3" s="55">
        <v>15</v>
      </c>
      <c r="H3" s="18">
        <v>4</v>
      </c>
      <c r="I3" s="34">
        <v>550</v>
      </c>
      <c r="J3" s="59"/>
    </row>
    <row r="4" spans="2:10" ht="20.399999999999999" x14ac:dyDescent="0.3">
      <c r="B4" s="33">
        <v>2</v>
      </c>
      <c r="C4" s="8" t="s">
        <v>17</v>
      </c>
      <c r="D4" s="60" t="s">
        <v>60</v>
      </c>
      <c r="E4" s="56" t="s">
        <v>18</v>
      </c>
      <c r="F4" s="20">
        <v>0.22</v>
      </c>
      <c r="G4" s="55">
        <v>10</v>
      </c>
      <c r="H4" s="18">
        <v>6</v>
      </c>
      <c r="I4" s="34">
        <v>550</v>
      </c>
    </row>
    <row r="5" spans="2:10" x14ac:dyDescent="0.3">
      <c r="B5" s="33">
        <v>3</v>
      </c>
      <c r="C5" s="20" t="s">
        <v>27</v>
      </c>
      <c r="D5" s="60">
        <v>43488</v>
      </c>
      <c r="E5" s="2" t="s">
        <v>29</v>
      </c>
      <c r="F5" s="20">
        <v>0.38</v>
      </c>
      <c r="G5" s="55">
        <v>15</v>
      </c>
      <c r="H5" s="18">
        <v>4</v>
      </c>
      <c r="I5" s="34">
        <v>550</v>
      </c>
    </row>
    <row r="6" spans="2:10" x14ac:dyDescent="0.3">
      <c r="B6" s="33">
        <v>4</v>
      </c>
      <c r="C6" s="20" t="s">
        <v>30</v>
      </c>
      <c r="D6" s="60">
        <v>43488</v>
      </c>
      <c r="E6" s="2" t="s">
        <v>32</v>
      </c>
      <c r="F6" s="20">
        <v>0.38</v>
      </c>
      <c r="G6" s="55">
        <v>15</v>
      </c>
      <c r="H6" s="18">
        <v>4</v>
      </c>
      <c r="I6" s="34">
        <v>550</v>
      </c>
    </row>
    <row r="7" spans="2:10" x14ac:dyDescent="0.3">
      <c r="B7" s="33">
        <v>5</v>
      </c>
      <c r="C7" s="8" t="s">
        <v>44</v>
      </c>
      <c r="D7" s="61" t="s">
        <v>61</v>
      </c>
      <c r="E7" s="41" t="s">
        <v>46</v>
      </c>
      <c r="F7" s="20">
        <v>0.38</v>
      </c>
      <c r="G7" s="55">
        <v>15</v>
      </c>
      <c r="H7" s="18">
        <v>4</v>
      </c>
      <c r="I7" s="34">
        <v>550</v>
      </c>
    </row>
    <row r="8" spans="2:10" ht="20.399999999999999" x14ac:dyDescent="0.3">
      <c r="B8" s="33">
        <v>6</v>
      </c>
      <c r="C8" s="8" t="s">
        <v>62</v>
      </c>
      <c r="D8" s="60" t="s">
        <v>63</v>
      </c>
      <c r="E8" s="41" t="s">
        <v>64</v>
      </c>
      <c r="F8" s="20">
        <v>0.22</v>
      </c>
      <c r="G8" s="55">
        <v>15</v>
      </c>
      <c r="H8" s="18">
        <v>4</v>
      </c>
      <c r="I8" s="34">
        <v>550</v>
      </c>
    </row>
    <row r="9" spans="2:10" x14ac:dyDescent="0.3">
      <c r="B9" s="33">
        <v>7</v>
      </c>
      <c r="C9" s="8" t="s">
        <v>65</v>
      </c>
      <c r="D9" s="61" t="s">
        <v>66</v>
      </c>
      <c r="E9" s="2" t="s">
        <v>35</v>
      </c>
      <c r="F9" s="62">
        <v>0.38</v>
      </c>
      <c r="G9" s="63">
        <v>15</v>
      </c>
      <c r="H9" s="18">
        <v>4</v>
      </c>
      <c r="I9" s="34">
        <v>550</v>
      </c>
    </row>
    <row r="10" spans="2:10" ht="41.4" customHeight="1" x14ac:dyDescent="0.3">
      <c r="B10" s="33">
        <v>8</v>
      </c>
      <c r="C10" s="42" t="s">
        <v>67</v>
      </c>
      <c r="D10" s="37" t="s">
        <v>68</v>
      </c>
      <c r="E10" s="41" t="s">
        <v>69</v>
      </c>
      <c r="F10" s="62">
        <v>0.38</v>
      </c>
      <c r="G10" s="63">
        <v>15</v>
      </c>
      <c r="H10" s="18">
        <v>4</v>
      </c>
      <c r="I10" s="34">
        <v>550</v>
      </c>
    </row>
    <row r="11" spans="2:10" ht="15.6" x14ac:dyDescent="0.3">
      <c r="B11" s="38"/>
      <c r="C11" s="21" t="s">
        <v>7</v>
      </c>
      <c r="D11" s="42"/>
      <c r="E11" s="42"/>
      <c r="F11" s="42"/>
      <c r="G11" s="42"/>
      <c r="H11" s="42"/>
      <c r="I11" s="64">
        <f>SUM(I3:I10)</f>
        <v>4400</v>
      </c>
    </row>
    <row r="12" spans="2:10" ht="15.6" x14ac:dyDescent="0.3">
      <c r="B12" s="54"/>
      <c r="C12" s="65"/>
      <c r="D12" s="29"/>
      <c r="E12" s="53"/>
      <c r="F12" s="53"/>
      <c r="G12" s="53"/>
      <c r="H12" s="53"/>
      <c r="I12" s="66"/>
    </row>
    <row r="13" spans="2:10" ht="15.6" x14ac:dyDescent="0.3">
      <c r="B13" s="54"/>
      <c r="C13" s="65"/>
      <c r="D13" s="29"/>
      <c r="E13" s="53"/>
      <c r="F13" s="53"/>
      <c r="G13" s="53"/>
      <c r="H13" s="53"/>
      <c r="I13" s="66"/>
    </row>
    <row r="14" spans="2:10" x14ac:dyDescent="0.3">
      <c r="B14" s="67"/>
      <c r="C14" s="53" t="s">
        <v>8</v>
      </c>
      <c r="D14" s="53"/>
      <c r="E14" s="68">
        <v>8</v>
      </c>
      <c r="F14" s="27"/>
      <c r="G14" s="27"/>
      <c r="H14" s="27"/>
      <c r="I14" s="69"/>
    </row>
    <row r="15" spans="2:10" x14ac:dyDescent="0.3">
      <c r="I15" s="59"/>
    </row>
    <row r="16" spans="2:10" x14ac:dyDescent="0.3">
      <c r="I16" s="59"/>
    </row>
    <row r="17" spans="3:9" x14ac:dyDescent="0.3">
      <c r="I17" s="59"/>
    </row>
    <row r="18" spans="3:9" x14ac:dyDescent="0.3">
      <c r="C18" s="75" t="s">
        <v>12</v>
      </c>
      <c r="D18" s="75"/>
      <c r="E18" s="75"/>
      <c r="F18" s="75"/>
      <c r="G18" s="75"/>
      <c r="H18" s="75"/>
      <c r="I18" s="75"/>
    </row>
  </sheetData>
  <mergeCells count="2">
    <mergeCell ref="B1:I1"/>
    <mergeCell ref="C18:I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view="pageBreakPreview" zoomScale="91" zoomScaleNormal="100" zoomScaleSheetLayoutView="91" workbookViewId="0">
      <selection activeCell="D2" sqref="D2"/>
    </sheetView>
  </sheetViews>
  <sheetFormatPr defaultColWidth="9.109375" defaultRowHeight="14.4" x14ac:dyDescent="0.3"/>
  <cols>
    <col min="1" max="1" width="9.109375" style="3"/>
    <col min="2" max="2" width="5.109375" style="11" customWidth="1"/>
    <col min="3" max="3" width="35.33203125" style="3" customWidth="1"/>
    <col min="4" max="4" width="11.109375" style="3" customWidth="1"/>
    <col min="5" max="5" width="22.33203125" style="3" customWidth="1"/>
    <col min="6" max="6" width="14.109375" style="3" customWidth="1"/>
    <col min="7" max="7" width="14.88671875" style="3" customWidth="1"/>
    <col min="8" max="8" width="9.44140625" style="3" customWidth="1"/>
    <col min="9" max="9" width="22.33203125" style="3" customWidth="1"/>
    <col min="10" max="16384" width="9.109375" style="3"/>
  </cols>
  <sheetData>
    <row r="1" spans="2:9" ht="81.75" customHeight="1" x14ac:dyDescent="0.3">
      <c r="B1" s="76" t="s">
        <v>70</v>
      </c>
      <c r="C1" s="76"/>
      <c r="D1" s="76"/>
      <c r="E1" s="76"/>
      <c r="F1" s="76"/>
      <c r="G1" s="76"/>
      <c r="H1" s="76"/>
    </row>
    <row r="2" spans="2:9" ht="43.2" x14ac:dyDescent="0.3">
      <c r="B2" s="24" t="s">
        <v>0</v>
      </c>
      <c r="C2" s="24" t="s">
        <v>1</v>
      </c>
      <c r="D2" s="24" t="s">
        <v>5</v>
      </c>
      <c r="E2" s="24" t="s">
        <v>2</v>
      </c>
      <c r="F2" s="28" t="s">
        <v>3</v>
      </c>
      <c r="G2" s="28" t="s">
        <v>4</v>
      </c>
      <c r="H2" s="25" t="s">
        <v>9</v>
      </c>
    </row>
    <row r="3" spans="2:9" x14ac:dyDescent="0.3">
      <c r="B3" s="33"/>
      <c r="C3" s="4"/>
      <c r="D3" s="10"/>
      <c r="E3" s="2"/>
      <c r="F3" s="9"/>
      <c r="G3" s="9"/>
      <c r="H3" s="34"/>
      <c r="I3" s="7"/>
    </row>
    <row r="4" spans="2:9" ht="15.6" x14ac:dyDescent="0.3">
      <c r="B4" s="19"/>
      <c r="C4" s="26" t="s">
        <v>7</v>
      </c>
      <c r="D4" s="35"/>
      <c r="E4" s="31"/>
      <c r="F4" s="31"/>
      <c r="G4" s="31"/>
      <c r="H4" s="32">
        <f>SUM(H3:H3)</f>
        <v>0</v>
      </c>
    </row>
    <row r="5" spans="2:9" ht="15.6" x14ac:dyDescent="0.3">
      <c r="B5" s="13"/>
      <c r="C5" s="14"/>
      <c r="D5" s="15"/>
      <c r="E5" s="6"/>
      <c r="F5" s="6"/>
      <c r="G5" s="6"/>
      <c r="H5" s="16"/>
    </row>
    <row r="6" spans="2:9" ht="15.6" x14ac:dyDescent="0.3">
      <c r="B6" s="13"/>
      <c r="C6" s="14"/>
      <c r="D6" s="15"/>
      <c r="E6" s="6"/>
      <c r="F6" s="6"/>
      <c r="G6" s="6"/>
      <c r="H6" s="16"/>
    </row>
    <row r="7" spans="2:9" x14ac:dyDescent="0.3">
      <c r="B7" s="17"/>
      <c r="C7" s="6" t="s">
        <v>8</v>
      </c>
      <c r="D7" s="6"/>
      <c r="E7" s="5">
        <v>0</v>
      </c>
      <c r="F7"/>
      <c r="G7"/>
      <c r="H7"/>
    </row>
    <row r="8" spans="2:9" x14ac:dyDescent="0.3">
      <c r="B8" s="17"/>
      <c r="C8" s="6"/>
      <c r="D8" s="6"/>
      <c r="E8" s="5"/>
      <c r="F8"/>
      <c r="G8"/>
      <c r="H8"/>
    </row>
    <row r="9" spans="2:9" x14ac:dyDescent="0.3">
      <c r="B9" s="17"/>
      <c r="C9" s="6"/>
      <c r="D9" s="6"/>
      <c r="E9" s="5"/>
      <c r="F9"/>
      <c r="G9"/>
      <c r="H9"/>
    </row>
    <row r="11" spans="2:9" x14ac:dyDescent="0.3">
      <c r="C11" s="77" t="s">
        <v>16</v>
      </c>
      <c r="D11" s="77"/>
      <c r="E11" s="77"/>
      <c r="F11" s="77"/>
      <c r="G11" s="77"/>
      <c r="H11" s="77"/>
    </row>
  </sheetData>
  <mergeCells count="2">
    <mergeCell ref="B1:H1"/>
    <mergeCell ref="C11:H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91" zoomScaleNormal="100" zoomScaleSheetLayoutView="91" workbookViewId="0">
      <selection activeCell="F12" sqref="F12"/>
    </sheetView>
  </sheetViews>
  <sheetFormatPr defaultColWidth="9.109375" defaultRowHeight="14.4" x14ac:dyDescent="0.3"/>
  <cols>
    <col min="1" max="1" width="9.109375" style="51"/>
    <col min="2" max="2" width="5.109375" style="52" customWidth="1"/>
    <col min="3" max="3" width="36.44140625" style="51" customWidth="1"/>
    <col min="4" max="4" width="11.109375" style="51" customWidth="1"/>
    <col min="5" max="5" width="13.88671875" style="51" customWidth="1"/>
    <col min="6" max="6" width="20.88671875" style="51" customWidth="1"/>
    <col min="7" max="7" width="16.44140625" style="51" customWidth="1"/>
    <col min="8" max="8" width="11.6640625" style="51" customWidth="1"/>
    <col min="9" max="9" width="22.33203125" style="51" customWidth="1"/>
    <col min="10" max="16384" width="9.109375" style="51"/>
  </cols>
  <sheetData>
    <row r="1" spans="1:9" ht="83.25" customHeight="1" x14ac:dyDescent="0.3">
      <c r="B1" s="78" t="s">
        <v>71</v>
      </c>
      <c r="C1" s="78"/>
      <c r="D1" s="78"/>
      <c r="E1" s="78"/>
      <c r="F1" s="78"/>
      <c r="G1" s="78"/>
      <c r="H1" s="78"/>
      <c r="I1" s="78"/>
    </row>
    <row r="2" spans="1:9" ht="62.4" x14ac:dyDescent="0.3">
      <c r="B2" s="36" t="s">
        <v>0</v>
      </c>
      <c r="C2" s="36" t="s">
        <v>1</v>
      </c>
      <c r="D2" s="36" t="s">
        <v>5</v>
      </c>
      <c r="E2" s="36" t="s">
        <v>11</v>
      </c>
      <c r="F2" s="36" t="s">
        <v>2</v>
      </c>
      <c r="G2" s="36" t="s">
        <v>72</v>
      </c>
      <c r="H2" s="37" t="s">
        <v>4</v>
      </c>
      <c r="I2" s="37" t="s">
        <v>9</v>
      </c>
    </row>
    <row r="3" spans="1:9" ht="20.399999999999999" x14ac:dyDescent="0.3">
      <c r="B3" s="33">
        <v>1</v>
      </c>
      <c r="C3" s="8" t="s">
        <v>73</v>
      </c>
      <c r="D3" s="71" t="s">
        <v>74</v>
      </c>
      <c r="E3" s="60">
        <v>43486</v>
      </c>
      <c r="F3" s="56" t="s">
        <v>75</v>
      </c>
      <c r="G3" s="20">
        <v>0.38</v>
      </c>
      <c r="H3" s="55">
        <v>40</v>
      </c>
      <c r="I3" s="70">
        <v>12540.46</v>
      </c>
    </row>
    <row r="4" spans="1:9" x14ac:dyDescent="0.3">
      <c r="B4" s="33">
        <v>2</v>
      </c>
      <c r="C4" s="30" t="s">
        <v>14</v>
      </c>
      <c r="D4" s="61" t="s">
        <v>19</v>
      </c>
      <c r="E4" s="22">
        <v>43495</v>
      </c>
      <c r="F4" s="2" t="s">
        <v>15</v>
      </c>
      <c r="G4" s="20">
        <v>0.38</v>
      </c>
      <c r="H4" s="55">
        <v>30</v>
      </c>
      <c r="I4" s="70">
        <v>12540.46</v>
      </c>
    </row>
    <row r="5" spans="1:9" x14ac:dyDescent="0.3">
      <c r="B5" s="33">
        <v>3</v>
      </c>
      <c r="C5" s="42" t="s">
        <v>44</v>
      </c>
      <c r="D5" s="61" t="s">
        <v>61</v>
      </c>
      <c r="E5" s="22">
        <v>43495</v>
      </c>
      <c r="F5" s="41" t="s">
        <v>46</v>
      </c>
      <c r="G5" s="62">
        <v>0.38</v>
      </c>
      <c r="H5" s="63">
        <v>15</v>
      </c>
      <c r="I5" s="70">
        <v>550</v>
      </c>
    </row>
    <row r="6" spans="1:9" ht="15.6" x14ac:dyDescent="0.3">
      <c r="B6" s="42"/>
      <c r="C6" s="21" t="s">
        <v>7</v>
      </c>
      <c r="D6" s="42"/>
      <c r="E6" s="42"/>
      <c r="F6" s="42"/>
      <c r="G6" s="42"/>
      <c r="H6" s="64">
        <f>SUM(H3:H5)</f>
        <v>85</v>
      </c>
      <c r="I6" s="72">
        <f>SUM(I3:I5)</f>
        <v>25630.92</v>
      </c>
    </row>
    <row r="7" spans="1:9" x14ac:dyDescent="0.3">
      <c r="B7" s="51"/>
      <c r="H7" s="52"/>
    </row>
    <row r="8" spans="1:9" x14ac:dyDescent="0.3">
      <c r="B8" s="51"/>
      <c r="H8" s="52"/>
    </row>
    <row r="9" spans="1:9" x14ac:dyDescent="0.3">
      <c r="B9" s="27"/>
      <c r="C9" s="53" t="s">
        <v>8</v>
      </c>
      <c r="D9" s="53"/>
      <c r="E9" s="68">
        <f>B5</f>
        <v>3</v>
      </c>
      <c r="F9" s="27"/>
      <c r="G9" s="27"/>
      <c r="H9" s="73">
        <f>H6</f>
        <v>85</v>
      </c>
      <c r="I9" s="27"/>
    </row>
    <row r="10" spans="1:9" x14ac:dyDescent="0.3">
      <c r="A10" s="23"/>
      <c r="B10" s="51"/>
      <c r="H10" s="52"/>
    </row>
    <row r="11" spans="1:9" x14ac:dyDescent="0.3">
      <c r="A11" s="29"/>
      <c r="B11" s="51"/>
      <c r="H11" s="52"/>
    </row>
    <row r="12" spans="1:9" x14ac:dyDescent="0.3">
      <c r="B12" s="51"/>
      <c r="H12" s="52"/>
    </row>
    <row r="13" spans="1:9" x14ac:dyDescent="0.3">
      <c r="B13" s="51"/>
      <c r="C13" s="75" t="s">
        <v>12</v>
      </c>
      <c r="D13" s="75"/>
      <c r="E13" s="75"/>
      <c r="F13" s="75"/>
      <c r="G13" s="75"/>
      <c r="H13" s="75"/>
    </row>
  </sheetData>
  <mergeCells count="2">
    <mergeCell ref="B1:I1"/>
    <mergeCell ref="C13:H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2019-02-06T06:34:29Z</dcterms:modified>
</cp:coreProperties>
</file>