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155" tabRatio="641" activeTab="0"/>
  </bookViews>
  <sheets>
    <sheet name="Красноярскэнерго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<sst xmlns="http://schemas.openxmlformats.org/spreadsheetml/2006/main" count="459" uniqueCount="120">
  <si>
    <t>Диспетчерское наименование тр-ов</t>
  </si>
  <si>
    <t>Тип трансформатора</t>
  </si>
  <si>
    <t>1Т</t>
  </si>
  <si>
    <t>2Т</t>
  </si>
  <si>
    <t>Год ввода в 
эксплуатацию</t>
  </si>
  <si>
    <t xml:space="preserve">1Т </t>
  </si>
  <si>
    <t>Номинальное напряжение, кВ</t>
  </si>
  <si>
    <t>Сводная информация по загрузке трансформаторов ООО ЭСК "Энергия" по состоянию на 01.01.2019</t>
  </si>
  <si>
    <t>ТП</t>
  </si>
  <si>
    <t>Номин.   мощность,  кВА</t>
  </si>
  <si>
    <t>ТП № 1</t>
  </si>
  <si>
    <t>ТП № 2</t>
  </si>
  <si>
    <t>ТП № 3</t>
  </si>
  <si>
    <t>ТП № 4</t>
  </si>
  <si>
    <t>ТП № 5</t>
  </si>
  <si>
    <t>ТП № 6</t>
  </si>
  <si>
    <t>ТП № 7</t>
  </si>
  <si>
    <t>КТПН-8</t>
  </si>
  <si>
    <t>КТПН-8 "А"</t>
  </si>
  <si>
    <t>ТП № 9</t>
  </si>
  <si>
    <t>ТП № 10</t>
  </si>
  <si>
    <t>ТП № 11</t>
  </si>
  <si>
    <t>ТП № 12</t>
  </si>
  <si>
    <t>ТП № 13</t>
  </si>
  <si>
    <t>ТП № 14</t>
  </si>
  <si>
    <t>ТП № 15</t>
  </si>
  <si>
    <t>КТП (котельная)</t>
  </si>
  <si>
    <t>КТПН-3</t>
  </si>
  <si>
    <t>КТПН-4</t>
  </si>
  <si>
    <t>КТПН-9</t>
  </si>
  <si>
    <t>КТПН-11</t>
  </si>
  <si>
    <t>ТП № 30</t>
  </si>
  <si>
    <t>КТПН п.Кедровый</t>
  </si>
  <si>
    <t xml:space="preserve">РП-6  </t>
  </si>
  <si>
    <t xml:space="preserve"> ТП-3 </t>
  </si>
  <si>
    <t>ТП-28-50-84</t>
  </si>
  <si>
    <t xml:space="preserve"> ТП-22-7-1</t>
  </si>
  <si>
    <t>ТП 22-7-4</t>
  </si>
  <si>
    <t xml:space="preserve">КТП 6-04-1 </t>
  </si>
  <si>
    <t>КТП 6-04-4</t>
  </si>
  <si>
    <t>КТП 6-04-6</t>
  </si>
  <si>
    <t>ТП 6-04-7</t>
  </si>
  <si>
    <t>ТП 6-04-8</t>
  </si>
  <si>
    <t>ТП 6-04-9</t>
  </si>
  <si>
    <t>КТП 6-04-11</t>
  </si>
  <si>
    <t>КТП 6-04-12</t>
  </si>
  <si>
    <t>КТП 6-04-14</t>
  </si>
  <si>
    <t>ТП 6-04-15</t>
  </si>
  <si>
    <t>КТП 6-04-16</t>
  </si>
  <si>
    <t>КТП 6-04-18</t>
  </si>
  <si>
    <t>КТП 6-04-21</t>
  </si>
  <si>
    <t>КТП 6-04-22</t>
  </si>
  <si>
    <t>КТП 6-04-23</t>
  </si>
  <si>
    <t>КТП 6-04-24</t>
  </si>
  <si>
    <t>КТП 6-11-3</t>
  </si>
  <si>
    <t>КТП 6-13-13</t>
  </si>
  <si>
    <t>ТП 6-13-15</t>
  </si>
  <si>
    <t>КТП 6-13-19</t>
  </si>
  <si>
    <t>КТП 45-14-6</t>
  </si>
  <si>
    <t>КТП 45-14-8</t>
  </si>
  <si>
    <t>КТП 45-14-9</t>
  </si>
  <si>
    <t>КТП 49-14-8</t>
  </si>
  <si>
    <t>КТП 49-14-11</t>
  </si>
  <si>
    <t>КТП 49-14-1</t>
  </si>
  <si>
    <t>КТП 6-03-1</t>
  </si>
  <si>
    <t>КТП 6-03-2</t>
  </si>
  <si>
    <t>КТП 6-03-4</t>
  </si>
  <si>
    <t>КТП 6-03-8</t>
  </si>
  <si>
    <t>ТП 6-03-9</t>
  </si>
  <si>
    <t>КТП 6-03-12</t>
  </si>
  <si>
    <t>КТП 6-03-16</t>
  </si>
  <si>
    <t>КТП 6-03-17</t>
  </si>
  <si>
    <t>ТП 6-03-18</t>
  </si>
  <si>
    <t>КТП 6-03-23</t>
  </si>
  <si>
    <t>КТП 6-03-27</t>
  </si>
  <si>
    <t>КТП 6-03-28</t>
  </si>
  <si>
    <t>КТП 6-03-29</t>
  </si>
  <si>
    <t>КТП 6-03-30</t>
  </si>
  <si>
    <t>КТП 6-03-31</t>
  </si>
  <si>
    <t>КТП 6-03-32</t>
  </si>
  <si>
    <t>КТП 6-03-33</t>
  </si>
  <si>
    <t>КТП 6-03-35</t>
  </si>
  <si>
    <t>КТП 134-4-12</t>
  </si>
  <si>
    <t>КТП 13</t>
  </si>
  <si>
    <t xml:space="preserve"> КТП 86-4-31 "Изотов"</t>
  </si>
  <si>
    <t>ТП 2044</t>
  </si>
  <si>
    <t>ТП 3047</t>
  </si>
  <si>
    <t>ТП 3040</t>
  </si>
  <si>
    <t>КТП-140-10-15</t>
  </si>
  <si>
    <t>КТП-140-10-44</t>
  </si>
  <si>
    <t>КТП-140-10-22</t>
  </si>
  <si>
    <t>КТП-140-10-45</t>
  </si>
  <si>
    <t>КТП-134-2-31 "Геоцинт"</t>
  </si>
  <si>
    <t>КТП-134-2 "Геоцинт"</t>
  </si>
  <si>
    <t>КТП-134-2-б/н "Геоцинт"</t>
  </si>
  <si>
    <t>КТП-86-4-12 ДНТ "Шарье"</t>
  </si>
  <si>
    <t>ТП-3011</t>
  </si>
  <si>
    <t>КТП 81-09-04 п.Тинской</t>
  </si>
  <si>
    <t>КТП 81-09-06 п.Тинской</t>
  </si>
  <si>
    <t>КТП 81-09-04А п.Тинской</t>
  </si>
  <si>
    <t>КТП 81-11-02 п.Тинской</t>
  </si>
  <si>
    <t>ТП 81-11-03 п.Тинской</t>
  </si>
  <si>
    <t>КТП 81-05-02-400 п.Тинской</t>
  </si>
  <si>
    <t>КТП 81-11-ОЗА
п.Тинской</t>
  </si>
  <si>
    <t>КТП 81-12-01
п.Тинской</t>
  </si>
  <si>
    <t>КТП 81-17-01
п.Тинской</t>
  </si>
  <si>
    <t>ТП 81-11-03Б
 п.Тинской</t>
  </si>
  <si>
    <t>ТМГ-6</t>
  </si>
  <si>
    <t>6/0,4</t>
  </si>
  <si>
    <t>ТМ-6</t>
  </si>
  <si>
    <t>ТМГ</t>
  </si>
  <si>
    <t>ТМ</t>
  </si>
  <si>
    <t>10/0,4</t>
  </si>
  <si>
    <t xml:space="preserve">TП 6-04-3 </t>
  </si>
  <si>
    <t>ТМГ-11</t>
  </si>
  <si>
    <t>ТМЗ</t>
  </si>
  <si>
    <t xml:space="preserve">ТМГ-СЭЩ </t>
  </si>
  <si>
    <r>
      <t>Загрузка по результатам контрольных замеров лето 2018г (12.12.18), МВА              t= - 28</t>
    </r>
    <r>
      <rPr>
        <b/>
        <sz val="10"/>
        <rFont val="Calibri"/>
        <family val="2"/>
      </rPr>
      <t>°</t>
    </r>
    <r>
      <rPr>
        <b/>
        <sz val="8.3"/>
        <rFont val="Arial"/>
        <family val="2"/>
      </rPr>
      <t>C</t>
    </r>
    <r>
      <rPr>
        <b/>
        <sz val="10"/>
        <rFont val="Arial"/>
        <family val="2"/>
      </rPr>
      <t xml:space="preserve"> </t>
    </r>
  </si>
  <si>
    <t>Загрузка ТП в режиме (n-1) за 12.12.2018 , МВт</t>
  </si>
  <si>
    <t>Максимальная загрузка тр-ров, МВт зима 2018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</si>
</sst>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00"/>
    <numFmt numFmtId="184" formatCode="0.00000000"/>
    <numFmt numFmtId="185" formatCode="0.0000000000"/>
    <numFmt numFmtId="186" formatCode="[$-FC19]d\ mmmm\ yyyy\ &quot;г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8.3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Calibri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77" fontId="19" fillId="0" borderId="11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18" fillId="0" borderId="11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Alignment="1">
      <alignment horizontal="right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1" fontId="18" fillId="0" borderId="15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1" fontId="18" fillId="0" borderId="12" xfId="0" applyNumberFormat="1" applyFont="1" applyFill="1" applyBorder="1" applyAlignment="1">
      <alignment horizontal="center" vertical="center" wrapText="1"/>
    </xf>
    <xf numFmtId="177" fontId="18" fillId="0" borderId="12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5" fillId="0" borderId="12" xfId="53" applyFont="1" applyFill="1" applyBorder="1" applyAlignment="1">
      <alignment horizontal="left"/>
      <protection/>
    </xf>
    <xf numFmtId="49" fontId="25" fillId="0" borderId="12" xfId="0" applyNumberFormat="1" applyFont="1" applyFill="1" applyBorder="1" applyAlignment="1">
      <alignment horizontal="left" vertical="center" wrapText="1"/>
    </xf>
    <xf numFmtId="176" fontId="18" fillId="0" borderId="12" xfId="0" applyNumberFormat="1" applyFont="1" applyFill="1" applyBorder="1" applyAlignment="1">
      <alignment horizontal="center" vertical="center" wrapText="1"/>
    </xf>
    <xf numFmtId="176" fontId="18" fillId="0" borderId="15" xfId="0" applyNumberFormat="1" applyFont="1" applyFill="1" applyBorder="1" applyAlignment="1">
      <alignment horizontal="center" vertical="center" wrapText="1"/>
    </xf>
    <xf numFmtId="0" fontId="25" fillId="0" borderId="15" xfId="53" applyFont="1" applyFill="1" applyBorder="1" applyAlignment="1">
      <alignment horizontal="left" vertical="center"/>
      <protection/>
    </xf>
    <xf numFmtId="0" fontId="25" fillId="0" borderId="12" xfId="53" applyFont="1" applyFill="1" applyBorder="1" applyAlignment="1">
      <alignment horizontal="left" vertical="center"/>
      <protection/>
    </xf>
    <xf numFmtId="0" fontId="25" fillId="0" borderId="12" xfId="53" applyFont="1" applyFill="1" applyBorder="1" applyAlignment="1">
      <alignment horizontal="left"/>
      <protection/>
    </xf>
    <xf numFmtId="49" fontId="25" fillId="0" borderId="13" xfId="0" applyNumberFormat="1" applyFont="1" applyFill="1" applyBorder="1" applyAlignment="1">
      <alignment horizontal="left" vertical="center" wrapText="1"/>
    </xf>
    <xf numFmtId="49" fontId="25" fillId="0" borderId="14" xfId="0" applyNumberFormat="1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SheetLayoutView="80" zoomScalePageLayoutView="0" workbookViewId="0" topLeftCell="A1">
      <pane ySplit="3" topLeftCell="A85" activePane="bottomLeft" state="frozen"/>
      <selection pane="topLeft" activeCell="A1" sqref="A1"/>
      <selection pane="bottomLeft" activeCell="A91" sqref="A91:IV91"/>
    </sheetView>
  </sheetViews>
  <sheetFormatPr defaultColWidth="9.00390625" defaultRowHeight="12.75"/>
  <cols>
    <col min="1" max="1" width="25.125" style="9" customWidth="1"/>
    <col min="2" max="2" width="22.00390625" style="9" customWidth="1"/>
    <col min="3" max="3" width="18.00390625" style="9" customWidth="1"/>
    <col min="4" max="4" width="9.375" style="9" customWidth="1"/>
    <col min="5" max="5" width="13.75390625" style="9" customWidth="1"/>
    <col min="6" max="6" width="10.375" style="10" customWidth="1"/>
    <col min="7" max="7" width="13.625" style="12" customWidth="1"/>
    <col min="8" max="8" width="15.875" style="10" customWidth="1"/>
    <col min="9" max="9" width="14.25390625" style="10" customWidth="1"/>
    <col min="10" max="16384" width="9.125" style="9" customWidth="1"/>
  </cols>
  <sheetData>
    <row r="1" spans="1:9" ht="46.5" customHeight="1" thickBot="1">
      <c r="A1" s="36" t="s">
        <v>7</v>
      </c>
      <c r="B1" s="36"/>
      <c r="C1" s="36"/>
      <c r="D1" s="36"/>
      <c r="E1" s="36"/>
      <c r="F1" s="36"/>
      <c r="G1" s="36"/>
      <c r="H1" s="36"/>
      <c r="I1" s="36"/>
    </row>
    <row r="2" spans="1:9" ht="156" customHeight="1" thickBot="1">
      <c r="A2" s="1" t="s">
        <v>8</v>
      </c>
      <c r="B2" s="3" t="s">
        <v>0</v>
      </c>
      <c r="C2" s="3" t="s">
        <v>1</v>
      </c>
      <c r="D2" s="6" t="s">
        <v>4</v>
      </c>
      <c r="E2" s="3" t="s">
        <v>6</v>
      </c>
      <c r="F2" s="3" t="s">
        <v>9</v>
      </c>
      <c r="G2" s="5" t="s">
        <v>117</v>
      </c>
      <c r="H2" s="4" t="s">
        <v>119</v>
      </c>
      <c r="I2" s="5" t="s">
        <v>118</v>
      </c>
    </row>
    <row r="3" spans="1:9" ht="13.5" thickBot="1">
      <c r="A3" s="8">
        <v>1</v>
      </c>
      <c r="B3" s="8">
        <v>3</v>
      </c>
      <c r="C3" s="8">
        <v>4</v>
      </c>
      <c r="D3" s="8">
        <v>5</v>
      </c>
      <c r="E3" s="8">
        <v>6</v>
      </c>
      <c r="F3" s="8">
        <v>7</v>
      </c>
      <c r="G3" s="7"/>
      <c r="H3" s="11"/>
      <c r="I3" s="11"/>
    </row>
    <row r="4" spans="1:9" ht="13.5" customHeight="1">
      <c r="A4" s="26" t="s">
        <v>10</v>
      </c>
      <c r="B4" s="16" t="s">
        <v>2</v>
      </c>
      <c r="C4" s="16" t="s">
        <v>107</v>
      </c>
      <c r="D4" s="16">
        <v>1964</v>
      </c>
      <c r="E4" s="16" t="s">
        <v>108</v>
      </c>
      <c r="F4" s="16">
        <v>320</v>
      </c>
      <c r="G4" s="25">
        <v>0.2316</v>
      </c>
      <c r="H4" s="17">
        <f>G4/(F4)*100</f>
        <v>0.072375</v>
      </c>
      <c r="I4" s="33">
        <f>G4/F4*100+G5/F5*100</f>
        <v>0.11097499999999999</v>
      </c>
    </row>
    <row r="5" spans="1:9" s="2" customFormat="1" ht="15" customHeight="1">
      <c r="A5" s="27"/>
      <c r="B5" s="17" t="s">
        <v>3</v>
      </c>
      <c r="C5" s="18" t="s">
        <v>107</v>
      </c>
      <c r="D5" s="18">
        <v>1964</v>
      </c>
      <c r="E5" s="18" t="s">
        <v>108</v>
      </c>
      <c r="F5" s="18">
        <v>400</v>
      </c>
      <c r="G5" s="24">
        <v>0.1544</v>
      </c>
      <c r="H5" s="17">
        <f aca="true" t="shared" si="0" ref="H5:H68">G5/(F5)*100</f>
        <v>0.0386</v>
      </c>
      <c r="I5" s="34"/>
    </row>
    <row r="6" spans="1:9" s="2" customFormat="1" ht="15" customHeight="1">
      <c r="A6" s="28" t="s">
        <v>11</v>
      </c>
      <c r="B6" s="17" t="s">
        <v>2</v>
      </c>
      <c r="C6" s="18" t="s">
        <v>109</v>
      </c>
      <c r="D6" s="18">
        <v>1965</v>
      </c>
      <c r="E6" s="18" t="s">
        <v>108</v>
      </c>
      <c r="F6" s="18">
        <v>320</v>
      </c>
      <c r="G6" s="24">
        <v>0.3096</v>
      </c>
      <c r="H6" s="17">
        <f t="shared" si="0"/>
        <v>0.09674999999999999</v>
      </c>
      <c r="I6" s="35">
        <f>G6/F6*100+G7/F7*100</f>
        <v>0.16125</v>
      </c>
    </row>
    <row r="7" spans="1:9" s="2" customFormat="1" ht="15" customHeight="1">
      <c r="A7" s="28"/>
      <c r="B7" s="17" t="s">
        <v>3</v>
      </c>
      <c r="C7" s="17" t="s">
        <v>109</v>
      </c>
      <c r="D7" s="18">
        <v>1965</v>
      </c>
      <c r="E7" s="17" t="s">
        <v>108</v>
      </c>
      <c r="F7" s="18">
        <v>320</v>
      </c>
      <c r="G7" s="24">
        <v>0.2064</v>
      </c>
      <c r="H7" s="17">
        <f t="shared" si="0"/>
        <v>0.0645</v>
      </c>
      <c r="I7" s="34"/>
    </row>
    <row r="8" spans="1:9" s="2" customFormat="1" ht="15" customHeight="1">
      <c r="A8" s="22" t="s">
        <v>12</v>
      </c>
      <c r="B8" s="17" t="s">
        <v>2</v>
      </c>
      <c r="C8" s="17" t="s">
        <v>109</v>
      </c>
      <c r="D8" s="18">
        <v>1962</v>
      </c>
      <c r="E8" s="17" t="s">
        <v>108</v>
      </c>
      <c r="F8" s="18">
        <v>320</v>
      </c>
      <c r="G8" s="24">
        <v>-0.384</v>
      </c>
      <c r="H8" s="17">
        <f t="shared" si="0"/>
        <v>-0.12000000000000001</v>
      </c>
      <c r="I8" s="17">
        <f>G8/F8*100</f>
        <v>-0.12000000000000001</v>
      </c>
    </row>
    <row r="9" spans="1:9" s="2" customFormat="1" ht="15" customHeight="1">
      <c r="A9" s="28" t="s">
        <v>13</v>
      </c>
      <c r="B9" s="17" t="s">
        <v>2</v>
      </c>
      <c r="C9" s="17" t="s">
        <v>109</v>
      </c>
      <c r="D9" s="18">
        <v>1964</v>
      </c>
      <c r="E9" s="17" t="s">
        <v>108</v>
      </c>
      <c r="F9" s="18">
        <v>630</v>
      </c>
      <c r="G9" s="24">
        <v>0.5826</v>
      </c>
      <c r="H9" s="17">
        <f t="shared" si="0"/>
        <v>0.09247619047619048</v>
      </c>
      <c r="I9" s="35">
        <f>G10/F10*100+G9/F9*100</f>
        <v>0.1541269841269841</v>
      </c>
    </row>
    <row r="10" spans="1:9" s="2" customFormat="1" ht="15" customHeight="1">
      <c r="A10" s="28"/>
      <c r="B10" s="19" t="s">
        <v>3</v>
      </c>
      <c r="C10" s="19" t="s">
        <v>109</v>
      </c>
      <c r="D10" s="18">
        <v>1964</v>
      </c>
      <c r="E10" s="19" t="s">
        <v>108</v>
      </c>
      <c r="F10" s="18">
        <v>630</v>
      </c>
      <c r="G10" s="24">
        <v>0.3884</v>
      </c>
      <c r="H10" s="17">
        <f t="shared" si="0"/>
        <v>0.06165079365079365</v>
      </c>
      <c r="I10" s="34"/>
    </row>
    <row r="11" spans="1:9" s="2" customFormat="1" ht="15" customHeight="1">
      <c r="A11" s="28" t="s">
        <v>14</v>
      </c>
      <c r="B11" s="19" t="s">
        <v>2</v>
      </c>
      <c r="C11" s="19" t="s">
        <v>107</v>
      </c>
      <c r="D11" s="18">
        <v>1987</v>
      </c>
      <c r="E11" s="19" t="s">
        <v>108</v>
      </c>
      <c r="F11" s="18">
        <v>400</v>
      </c>
      <c r="G11" s="24">
        <v>0.384</v>
      </c>
      <c r="H11" s="17">
        <f t="shared" si="0"/>
        <v>0.096</v>
      </c>
      <c r="I11" s="35">
        <f>G11/F11*100+G12/F12*100</f>
        <v>0.16</v>
      </c>
    </row>
    <row r="12" spans="1:9" s="2" customFormat="1" ht="15" customHeight="1">
      <c r="A12" s="28"/>
      <c r="B12" s="19" t="s">
        <v>3</v>
      </c>
      <c r="C12" s="19" t="s">
        <v>107</v>
      </c>
      <c r="D12" s="18">
        <v>1987</v>
      </c>
      <c r="E12" s="19" t="s">
        <v>108</v>
      </c>
      <c r="F12" s="18">
        <v>400</v>
      </c>
      <c r="G12" s="24">
        <v>0.256</v>
      </c>
      <c r="H12" s="17">
        <f t="shared" si="0"/>
        <v>0.064</v>
      </c>
      <c r="I12" s="34"/>
    </row>
    <row r="13" spans="1:9" s="2" customFormat="1" ht="15" customHeight="1">
      <c r="A13" s="22" t="s">
        <v>15</v>
      </c>
      <c r="B13" s="19" t="s">
        <v>2</v>
      </c>
      <c r="C13" s="19" t="s">
        <v>109</v>
      </c>
      <c r="D13" s="18">
        <v>1972</v>
      </c>
      <c r="E13" s="19" t="s">
        <v>108</v>
      </c>
      <c r="F13" s="18">
        <v>320</v>
      </c>
      <c r="G13" s="24">
        <v>-0.174</v>
      </c>
      <c r="H13" s="17">
        <f t="shared" si="0"/>
        <v>-0.05437499999999999</v>
      </c>
      <c r="I13" s="17">
        <f>G13/F13*100</f>
        <v>-0.05437499999999999</v>
      </c>
    </row>
    <row r="14" spans="1:9" s="2" customFormat="1" ht="15" customHeight="1">
      <c r="A14" s="22" t="s">
        <v>16</v>
      </c>
      <c r="B14" s="17" t="s">
        <v>2</v>
      </c>
      <c r="C14" s="19" t="s">
        <v>109</v>
      </c>
      <c r="D14" s="18">
        <v>1964</v>
      </c>
      <c r="E14" s="17" t="s">
        <v>108</v>
      </c>
      <c r="F14" s="18">
        <v>320</v>
      </c>
      <c r="G14" s="24">
        <v>-0.204</v>
      </c>
      <c r="H14" s="17">
        <f t="shared" si="0"/>
        <v>-0.06374999999999999</v>
      </c>
      <c r="I14" s="17">
        <f>G14/F14*100</f>
        <v>-0.06374999999999999</v>
      </c>
    </row>
    <row r="15" spans="1:9" s="2" customFormat="1" ht="15" customHeight="1">
      <c r="A15" s="22" t="s">
        <v>17</v>
      </c>
      <c r="B15" s="17" t="s">
        <v>2</v>
      </c>
      <c r="C15" s="17" t="s">
        <v>109</v>
      </c>
      <c r="D15" s="18">
        <v>1962</v>
      </c>
      <c r="E15" s="17" t="s">
        <v>108</v>
      </c>
      <c r="F15" s="18">
        <v>160</v>
      </c>
      <c r="G15" s="24">
        <v>0.048</v>
      </c>
      <c r="H15" s="17">
        <f t="shared" si="0"/>
        <v>0.030000000000000002</v>
      </c>
      <c r="I15" s="17">
        <f>G15/F15*100</f>
        <v>0.030000000000000002</v>
      </c>
    </row>
    <row r="16" spans="1:9" s="2" customFormat="1" ht="15" customHeight="1">
      <c r="A16" s="27" t="s">
        <v>18</v>
      </c>
      <c r="B16" s="17" t="s">
        <v>2</v>
      </c>
      <c r="C16" s="17" t="s">
        <v>109</v>
      </c>
      <c r="D16" s="18">
        <v>1962</v>
      </c>
      <c r="E16" s="17" t="s">
        <v>108</v>
      </c>
      <c r="F16" s="18">
        <v>250</v>
      </c>
      <c r="G16" s="24">
        <v>-0.2388</v>
      </c>
      <c r="H16" s="17">
        <f t="shared" si="0"/>
        <v>-0.09552000000000001</v>
      </c>
      <c r="I16" s="35">
        <f>G17/F17*100+G16/F16*100</f>
        <v>-0.1592</v>
      </c>
    </row>
    <row r="17" spans="1:9" s="2" customFormat="1" ht="15" customHeight="1">
      <c r="A17" s="27"/>
      <c r="B17" s="19" t="s">
        <v>3</v>
      </c>
      <c r="C17" s="19" t="s">
        <v>109</v>
      </c>
      <c r="D17" s="18">
        <v>1962</v>
      </c>
      <c r="E17" s="19" t="s">
        <v>108</v>
      </c>
      <c r="F17" s="18">
        <v>250</v>
      </c>
      <c r="G17" s="24">
        <v>-0.1592</v>
      </c>
      <c r="H17" s="17">
        <f t="shared" si="0"/>
        <v>-0.06368000000000001</v>
      </c>
      <c r="I17" s="34"/>
    </row>
    <row r="18" spans="1:9" s="2" customFormat="1" ht="15" customHeight="1">
      <c r="A18" s="22" t="s">
        <v>19</v>
      </c>
      <c r="B18" s="17" t="s">
        <v>5</v>
      </c>
      <c r="C18" s="17" t="s">
        <v>109</v>
      </c>
      <c r="D18" s="18">
        <v>1967</v>
      </c>
      <c r="E18" s="17" t="s">
        <v>108</v>
      </c>
      <c r="F18" s="18">
        <v>560</v>
      </c>
      <c r="G18" s="24">
        <v>-0.282</v>
      </c>
      <c r="H18" s="17">
        <f t="shared" si="0"/>
        <v>-0.05035714285714285</v>
      </c>
      <c r="I18" s="17">
        <f>G18/F18*100</f>
        <v>-0.05035714285714285</v>
      </c>
    </row>
    <row r="19" spans="1:9" s="2" customFormat="1" ht="15" customHeight="1">
      <c r="A19" s="22" t="s">
        <v>20</v>
      </c>
      <c r="B19" s="17" t="s">
        <v>2</v>
      </c>
      <c r="C19" s="17" t="s">
        <v>109</v>
      </c>
      <c r="D19" s="18">
        <v>1967</v>
      </c>
      <c r="E19" s="17" t="s">
        <v>108</v>
      </c>
      <c r="F19" s="18">
        <v>560</v>
      </c>
      <c r="G19" s="24">
        <v>0.048</v>
      </c>
      <c r="H19" s="17">
        <f t="shared" si="0"/>
        <v>0.008571428571428572</v>
      </c>
      <c r="I19" s="17">
        <f>G19/F19*100</f>
        <v>0.008571428571428572</v>
      </c>
    </row>
    <row r="20" spans="1:9" s="2" customFormat="1" ht="15" customHeight="1">
      <c r="A20" s="27" t="s">
        <v>21</v>
      </c>
      <c r="B20" s="17" t="s">
        <v>2</v>
      </c>
      <c r="C20" s="17" t="s">
        <v>109</v>
      </c>
      <c r="D20" s="18">
        <v>1988</v>
      </c>
      <c r="E20" s="17" t="s">
        <v>108</v>
      </c>
      <c r="F20" s="18">
        <v>630</v>
      </c>
      <c r="G20" s="24">
        <v>0.4206</v>
      </c>
      <c r="H20" s="17">
        <f t="shared" si="0"/>
        <v>0.06676190476190476</v>
      </c>
      <c r="I20" s="35">
        <f>G20/F20*100+G21/F21*100</f>
        <v>0.11126984126984127</v>
      </c>
    </row>
    <row r="21" spans="1:9" s="2" customFormat="1" ht="15" customHeight="1">
      <c r="A21" s="27"/>
      <c r="B21" s="17" t="s">
        <v>3</v>
      </c>
      <c r="C21" s="17" t="s">
        <v>109</v>
      </c>
      <c r="D21" s="18">
        <v>1988</v>
      </c>
      <c r="E21" s="17" t="s">
        <v>108</v>
      </c>
      <c r="F21" s="18">
        <v>630</v>
      </c>
      <c r="G21" s="24">
        <v>0.2804</v>
      </c>
      <c r="H21" s="17">
        <f t="shared" si="0"/>
        <v>0.0445079365079365</v>
      </c>
      <c r="I21" s="34"/>
    </row>
    <row r="22" spans="1:9" s="2" customFormat="1" ht="15" customHeight="1">
      <c r="A22" s="28" t="s">
        <v>22</v>
      </c>
      <c r="B22" s="17" t="s">
        <v>2</v>
      </c>
      <c r="C22" s="17" t="s">
        <v>109</v>
      </c>
      <c r="D22" s="18">
        <v>1964</v>
      </c>
      <c r="E22" s="17" t="s">
        <v>108</v>
      </c>
      <c r="F22" s="18">
        <v>320</v>
      </c>
      <c r="G22" s="24">
        <v>0.2676</v>
      </c>
      <c r="H22" s="17">
        <f t="shared" si="0"/>
        <v>0.08362499999999999</v>
      </c>
      <c r="I22" s="35">
        <f>G22/F22*100+G23/F23*100</f>
        <v>0.12822499999999998</v>
      </c>
    </row>
    <row r="23" spans="1:9" s="2" customFormat="1" ht="15" customHeight="1">
      <c r="A23" s="28"/>
      <c r="B23" s="17" t="s">
        <v>3</v>
      </c>
      <c r="C23" s="17" t="s">
        <v>109</v>
      </c>
      <c r="D23" s="18">
        <v>1964</v>
      </c>
      <c r="E23" s="17" t="s">
        <v>108</v>
      </c>
      <c r="F23" s="18">
        <v>400</v>
      </c>
      <c r="G23" s="24">
        <v>0.1784</v>
      </c>
      <c r="H23" s="17">
        <f t="shared" si="0"/>
        <v>0.0446</v>
      </c>
      <c r="I23" s="34"/>
    </row>
    <row r="24" spans="1:9" s="2" customFormat="1" ht="15" customHeight="1">
      <c r="A24" s="22" t="s">
        <v>23</v>
      </c>
      <c r="B24" s="17" t="s">
        <v>2</v>
      </c>
      <c r="C24" s="17" t="s">
        <v>109</v>
      </c>
      <c r="D24" s="18">
        <v>1968</v>
      </c>
      <c r="E24" s="17" t="s">
        <v>108</v>
      </c>
      <c r="F24" s="18">
        <v>320</v>
      </c>
      <c r="G24" s="24">
        <v>0.076</v>
      </c>
      <c r="H24" s="17">
        <f t="shared" si="0"/>
        <v>0.02375</v>
      </c>
      <c r="I24" s="17">
        <f>G24/F24*100</f>
        <v>0.02375</v>
      </c>
    </row>
    <row r="25" spans="1:9" s="2" customFormat="1" ht="15" customHeight="1">
      <c r="A25" s="27" t="s">
        <v>24</v>
      </c>
      <c r="B25" s="17" t="s">
        <v>2</v>
      </c>
      <c r="C25" s="17" t="s">
        <v>109</v>
      </c>
      <c r="D25" s="18">
        <v>1970</v>
      </c>
      <c r="E25" s="17" t="s">
        <v>108</v>
      </c>
      <c r="F25" s="18">
        <v>100</v>
      </c>
      <c r="G25" s="24">
        <v>-0.045</v>
      </c>
      <c r="H25" s="17">
        <f t="shared" si="0"/>
        <v>-0.045</v>
      </c>
      <c r="I25" s="35">
        <f>G25/F25*100+G26/F26*100</f>
        <v>-0.075</v>
      </c>
    </row>
    <row r="26" spans="1:9" s="2" customFormat="1" ht="15" customHeight="1">
      <c r="A26" s="27"/>
      <c r="B26" s="17" t="s">
        <v>3</v>
      </c>
      <c r="C26" s="17" t="s">
        <v>109</v>
      </c>
      <c r="D26" s="18">
        <v>1970</v>
      </c>
      <c r="E26" s="17" t="s">
        <v>108</v>
      </c>
      <c r="F26" s="18">
        <v>100</v>
      </c>
      <c r="G26" s="24">
        <v>-0.03</v>
      </c>
      <c r="H26" s="17">
        <f t="shared" si="0"/>
        <v>-0.03</v>
      </c>
      <c r="I26" s="34"/>
    </row>
    <row r="27" spans="1:9" ht="15">
      <c r="A27" s="22" t="s">
        <v>25</v>
      </c>
      <c r="B27" s="17" t="s">
        <v>2</v>
      </c>
      <c r="C27" s="17" t="s">
        <v>109</v>
      </c>
      <c r="D27" s="18">
        <v>1980</v>
      </c>
      <c r="E27" s="17" t="s">
        <v>108</v>
      </c>
      <c r="F27" s="18">
        <v>160</v>
      </c>
      <c r="G27" s="24">
        <v>0.178</v>
      </c>
      <c r="H27" s="17">
        <f t="shared" si="0"/>
        <v>0.11125</v>
      </c>
      <c r="I27" s="17">
        <f>G27/F27*100</f>
        <v>0.11125</v>
      </c>
    </row>
    <row r="28" spans="1:10" ht="12.75">
      <c r="A28" s="27" t="s">
        <v>26</v>
      </c>
      <c r="B28" s="17" t="s">
        <v>2</v>
      </c>
      <c r="C28" s="17" t="s">
        <v>107</v>
      </c>
      <c r="D28" s="18">
        <v>2006</v>
      </c>
      <c r="E28" s="17" t="s">
        <v>108</v>
      </c>
      <c r="F28" s="18">
        <v>1000</v>
      </c>
      <c r="G28" s="24">
        <v>0.141</v>
      </c>
      <c r="H28" s="17">
        <f t="shared" si="0"/>
        <v>0.014099999999999998</v>
      </c>
      <c r="I28" s="35">
        <f>G28/F28*100+G29/F29*100</f>
        <v>0.023499999999999997</v>
      </c>
      <c r="J28" s="20"/>
    </row>
    <row r="29" spans="1:9" s="2" customFormat="1" ht="15" customHeight="1">
      <c r="A29" s="27"/>
      <c r="B29" s="21" t="s">
        <v>3</v>
      </c>
      <c r="C29" s="21" t="s">
        <v>107</v>
      </c>
      <c r="D29" s="18">
        <v>2006</v>
      </c>
      <c r="E29" s="21" t="s">
        <v>108</v>
      </c>
      <c r="F29" s="18">
        <v>1000</v>
      </c>
      <c r="G29" s="24">
        <v>0.094</v>
      </c>
      <c r="H29" s="17">
        <f t="shared" si="0"/>
        <v>0.009399999999999999</v>
      </c>
      <c r="I29" s="34"/>
    </row>
    <row r="30" spans="1:9" s="2" customFormat="1" ht="15" customHeight="1">
      <c r="A30" s="22" t="s">
        <v>27</v>
      </c>
      <c r="B30" s="21" t="s">
        <v>2</v>
      </c>
      <c r="C30" s="21" t="s">
        <v>109</v>
      </c>
      <c r="D30" s="18">
        <v>1962</v>
      </c>
      <c r="E30" s="21" t="s">
        <v>108</v>
      </c>
      <c r="F30" s="18">
        <v>250</v>
      </c>
      <c r="G30" s="24">
        <v>-0.148</v>
      </c>
      <c r="H30" s="17">
        <f t="shared" si="0"/>
        <v>-0.059199999999999996</v>
      </c>
      <c r="I30" s="17">
        <f aca="true" t="shared" si="1" ref="I30:I35">G30/F30*100</f>
        <v>-0.059199999999999996</v>
      </c>
    </row>
    <row r="31" spans="1:9" s="2" customFormat="1" ht="15" customHeight="1">
      <c r="A31" s="22" t="s">
        <v>28</v>
      </c>
      <c r="B31" s="21" t="s">
        <v>2</v>
      </c>
      <c r="C31" s="21" t="s">
        <v>109</v>
      </c>
      <c r="D31" s="18">
        <v>1962</v>
      </c>
      <c r="E31" s="21" t="s">
        <v>108</v>
      </c>
      <c r="F31" s="18">
        <v>250</v>
      </c>
      <c r="G31" s="24">
        <v>-0.168</v>
      </c>
      <c r="H31" s="17">
        <f t="shared" si="0"/>
        <v>-0.06720000000000001</v>
      </c>
      <c r="I31" s="17">
        <f t="shared" si="1"/>
        <v>-0.06720000000000001</v>
      </c>
    </row>
    <row r="32" spans="1:9" s="2" customFormat="1" ht="15" customHeight="1">
      <c r="A32" s="22" t="s">
        <v>29</v>
      </c>
      <c r="B32" s="21" t="s">
        <v>2</v>
      </c>
      <c r="C32" s="21" t="s">
        <v>109</v>
      </c>
      <c r="D32" s="18">
        <v>1962</v>
      </c>
      <c r="E32" s="21" t="s">
        <v>108</v>
      </c>
      <c r="F32" s="18">
        <v>160</v>
      </c>
      <c r="G32" s="24">
        <v>0.308</v>
      </c>
      <c r="H32" s="17">
        <f t="shared" si="0"/>
        <v>0.1925</v>
      </c>
      <c r="I32" s="17">
        <f t="shared" si="1"/>
        <v>0.1925</v>
      </c>
    </row>
    <row r="33" spans="1:9" s="2" customFormat="1" ht="15" customHeight="1">
      <c r="A33" s="22" t="s">
        <v>30</v>
      </c>
      <c r="B33" s="21" t="s">
        <v>2</v>
      </c>
      <c r="C33" s="21" t="s">
        <v>109</v>
      </c>
      <c r="D33" s="18">
        <v>1962</v>
      </c>
      <c r="E33" s="21" t="s">
        <v>108</v>
      </c>
      <c r="F33" s="18">
        <v>250</v>
      </c>
      <c r="G33" s="24">
        <v>-0.078</v>
      </c>
      <c r="H33" s="17">
        <f t="shared" si="0"/>
        <v>-0.0312</v>
      </c>
      <c r="I33" s="17">
        <f t="shared" si="1"/>
        <v>-0.0312</v>
      </c>
    </row>
    <row r="34" spans="1:9" s="2" customFormat="1" ht="15" customHeight="1">
      <c r="A34" s="22" t="s">
        <v>31</v>
      </c>
      <c r="B34" s="21" t="s">
        <v>2</v>
      </c>
      <c r="C34" s="21" t="s">
        <v>109</v>
      </c>
      <c r="D34" s="18">
        <v>1962</v>
      </c>
      <c r="E34" s="21" t="s">
        <v>108</v>
      </c>
      <c r="F34" s="18">
        <v>250</v>
      </c>
      <c r="G34" s="24">
        <v>-0.228</v>
      </c>
      <c r="H34" s="17">
        <f t="shared" si="0"/>
        <v>-0.0912</v>
      </c>
      <c r="I34" s="17">
        <f t="shared" si="1"/>
        <v>-0.0912</v>
      </c>
    </row>
    <row r="35" spans="1:9" s="2" customFormat="1" ht="15" customHeight="1">
      <c r="A35" s="22" t="s">
        <v>32</v>
      </c>
      <c r="B35" s="21" t="s">
        <v>2</v>
      </c>
      <c r="C35" s="21" t="s">
        <v>110</v>
      </c>
      <c r="D35" s="18">
        <v>2016</v>
      </c>
      <c r="E35" s="21" t="s">
        <v>108</v>
      </c>
      <c r="F35" s="18">
        <v>250</v>
      </c>
      <c r="G35" s="24">
        <v>-0.338</v>
      </c>
      <c r="H35" s="17">
        <f t="shared" si="0"/>
        <v>-0.13520000000000001</v>
      </c>
      <c r="I35" s="17">
        <f t="shared" si="1"/>
        <v>-0.13520000000000001</v>
      </c>
    </row>
    <row r="36" spans="1:9" s="2" customFormat="1" ht="15" customHeight="1">
      <c r="A36" s="29" t="s">
        <v>33</v>
      </c>
      <c r="B36" s="21" t="s">
        <v>2</v>
      </c>
      <c r="C36" s="21" t="s">
        <v>111</v>
      </c>
      <c r="D36" s="18">
        <v>2007</v>
      </c>
      <c r="E36" s="21" t="s">
        <v>112</v>
      </c>
      <c r="F36" s="18">
        <v>400</v>
      </c>
      <c r="G36" s="24">
        <v>-0.066</v>
      </c>
      <c r="H36" s="17">
        <f t="shared" si="0"/>
        <v>-0.0165</v>
      </c>
      <c r="I36" s="35">
        <f>G36/F36*100+G37/F37*100</f>
        <v>-0.0275</v>
      </c>
    </row>
    <row r="37" spans="1:9" s="2" customFormat="1" ht="15" customHeight="1">
      <c r="A37" s="30"/>
      <c r="B37" s="21" t="s">
        <v>3</v>
      </c>
      <c r="C37" s="21" t="s">
        <v>111</v>
      </c>
      <c r="D37" s="18">
        <v>2007</v>
      </c>
      <c r="E37" s="21" t="s">
        <v>112</v>
      </c>
      <c r="F37" s="18">
        <v>400</v>
      </c>
      <c r="G37" s="24">
        <v>-0.044</v>
      </c>
      <c r="H37" s="17">
        <f t="shared" si="0"/>
        <v>-0.011</v>
      </c>
      <c r="I37" s="34"/>
    </row>
    <row r="38" spans="1:9" s="2" customFormat="1" ht="15" customHeight="1">
      <c r="A38" s="29" t="s">
        <v>34</v>
      </c>
      <c r="B38" s="21" t="s">
        <v>2</v>
      </c>
      <c r="C38" s="21" t="s">
        <v>111</v>
      </c>
      <c r="D38" s="18">
        <v>2007</v>
      </c>
      <c r="E38" s="21" t="s">
        <v>112</v>
      </c>
      <c r="F38" s="18">
        <v>400</v>
      </c>
      <c r="G38" s="24">
        <v>0.048</v>
      </c>
      <c r="H38" s="17">
        <f t="shared" si="0"/>
        <v>0.012</v>
      </c>
      <c r="I38" s="35">
        <f>G38/F38*100+G39/F39*100</f>
        <v>0.02</v>
      </c>
    </row>
    <row r="39" spans="1:9" s="2" customFormat="1" ht="15" customHeight="1">
      <c r="A39" s="30"/>
      <c r="B39" s="21" t="s">
        <v>3</v>
      </c>
      <c r="C39" s="21" t="s">
        <v>111</v>
      </c>
      <c r="D39" s="18">
        <v>2007</v>
      </c>
      <c r="E39" s="21" t="s">
        <v>112</v>
      </c>
      <c r="F39" s="18">
        <v>400</v>
      </c>
      <c r="G39" s="24">
        <v>0.032</v>
      </c>
      <c r="H39" s="17">
        <f t="shared" si="0"/>
        <v>0.008</v>
      </c>
      <c r="I39" s="34"/>
    </row>
    <row r="40" spans="1:9" s="2" customFormat="1" ht="15" customHeight="1">
      <c r="A40" s="29" t="s">
        <v>35</v>
      </c>
      <c r="B40" s="21" t="s">
        <v>2</v>
      </c>
      <c r="C40" s="21" t="s">
        <v>111</v>
      </c>
      <c r="D40" s="18">
        <v>1984</v>
      </c>
      <c r="E40" s="21" t="s">
        <v>112</v>
      </c>
      <c r="F40" s="18">
        <v>400</v>
      </c>
      <c r="G40" s="24">
        <v>0.102</v>
      </c>
      <c r="H40" s="17">
        <f t="shared" si="0"/>
        <v>0.025499999999999995</v>
      </c>
      <c r="I40" s="35">
        <f>G40/F40*100+G41/F41*100</f>
        <v>0.042499999999999996</v>
      </c>
    </row>
    <row r="41" spans="1:9" s="2" customFormat="1" ht="15" customHeight="1">
      <c r="A41" s="30"/>
      <c r="B41" s="21" t="s">
        <v>3</v>
      </c>
      <c r="C41" s="21" t="s">
        <v>111</v>
      </c>
      <c r="D41" s="18">
        <v>1984</v>
      </c>
      <c r="E41" s="21" t="s">
        <v>112</v>
      </c>
      <c r="F41" s="18">
        <v>400</v>
      </c>
      <c r="G41" s="24">
        <v>0.068</v>
      </c>
      <c r="H41" s="17">
        <f t="shared" si="0"/>
        <v>0.017</v>
      </c>
      <c r="I41" s="34"/>
    </row>
    <row r="42" spans="1:9" s="2" customFormat="1" ht="15" customHeight="1">
      <c r="A42" s="23" t="s">
        <v>36</v>
      </c>
      <c r="B42" s="21" t="s">
        <v>2</v>
      </c>
      <c r="C42" s="21" t="s">
        <v>110</v>
      </c>
      <c r="D42" s="18">
        <v>2006</v>
      </c>
      <c r="E42" s="21" t="s">
        <v>108</v>
      </c>
      <c r="F42" s="18">
        <v>250</v>
      </c>
      <c r="G42" s="24">
        <v>-0.088</v>
      </c>
      <c r="H42" s="17">
        <f t="shared" si="0"/>
        <v>-0.0352</v>
      </c>
      <c r="I42" s="17">
        <f>G42/F42*100</f>
        <v>-0.0352</v>
      </c>
    </row>
    <row r="43" spans="1:9" s="2" customFormat="1" ht="15">
      <c r="A43" s="23" t="s">
        <v>37</v>
      </c>
      <c r="B43" s="21" t="s">
        <v>2</v>
      </c>
      <c r="C43" s="21" t="s">
        <v>110</v>
      </c>
      <c r="D43" s="18">
        <v>2006</v>
      </c>
      <c r="E43" s="21" t="s">
        <v>108</v>
      </c>
      <c r="F43" s="18">
        <v>320</v>
      </c>
      <c r="G43" s="24">
        <v>0.026</v>
      </c>
      <c r="H43" s="17">
        <f t="shared" si="0"/>
        <v>0.008125</v>
      </c>
      <c r="I43" s="17">
        <f>G43/F43*100</f>
        <v>0.008125</v>
      </c>
    </row>
    <row r="44" spans="1:9" s="2" customFormat="1" ht="15">
      <c r="A44" s="13" t="s">
        <v>38</v>
      </c>
      <c r="B44" s="21" t="s">
        <v>2</v>
      </c>
      <c r="C44" s="21" t="s">
        <v>111</v>
      </c>
      <c r="D44" s="18">
        <v>1990</v>
      </c>
      <c r="E44" s="21" t="s">
        <v>112</v>
      </c>
      <c r="F44" s="18">
        <v>400</v>
      </c>
      <c r="G44" s="24">
        <v>0.15</v>
      </c>
      <c r="H44" s="17">
        <f t="shared" si="0"/>
        <v>0.0375</v>
      </c>
      <c r="I44" s="17">
        <f>G44/F44*100</f>
        <v>0.0375</v>
      </c>
    </row>
    <row r="45" spans="1:9" s="2" customFormat="1" ht="12.75">
      <c r="A45" s="31" t="s">
        <v>113</v>
      </c>
      <c r="B45" s="21" t="s">
        <v>2</v>
      </c>
      <c r="C45" s="21" t="s">
        <v>111</v>
      </c>
      <c r="D45" s="18">
        <v>1991</v>
      </c>
      <c r="E45" s="21" t="s">
        <v>112</v>
      </c>
      <c r="F45" s="18">
        <v>250</v>
      </c>
      <c r="G45" s="24">
        <v>-0.1548</v>
      </c>
      <c r="H45" s="17">
        <f t="shared" si="0"/>
        <v>-0.061919999999999996</v>
      </c>
      <c r="I45" s="35">
        <f>G45/F45*100+G46/F46*100</f>
        <v>-0.10319999999999999</v>
      </c>
    </row>
    <row r="46" spans="1:9" s="2" customFormat="1" ht="12.75">
      <c r="A46" s="32"/>
      <c r="B46" s="21" t="s">
        <v>3</v>
      </c>
      <c r="C46" s="21" t="s">
        <v>111</v>
      </c>
      <c r="D46" s="18">
        <v>1991</v>
      </c>
      <c r="E46" s="21" t="s">
        <v>112</v>
      </c>
      <c r="F46" s="18">
        <v>250</v>
      </c>
      <c r="G46" s="24">
        <v>-0.1032</v>
      </c>
      <c r="H46" s="17">
        <f t="shared" si="0"/>
        <v>-0.04128</v>
      </c>
      <c r="I46" s="34"/>
    </row>
    <row r="47" spans="1:9" s="2" customFormat="1" ht="15" customHeight="1">
      <c r="A47" s="13" t="s">
        <v>39</v>
      </c>
      <c r="B47" s="17" t="s">
        <v>2</v>
      </c>
      <c r="C47" s="17" t="s">
        <v>111</v>
      </c>
      <c r="D47" s="18">
        <v>1989</v>
      </c>
      <c r="E47" s="17" t="s">
        <v>112</v>
      </c>
      <c r="F47" s="18">
        <v>630</v>
      </c>
      <c r="G47" s="24">
        <v>-0.164</v>
      </c>
      <c r="H47" s="17">
        <f t="shared" si="0"/>
        <v>-0.026031746031746034</v>
      </c>
      <c r="I47" s="17">
        <f>G47/F47*100</f>
        <v>-0.026031746031746034</v>
      </c>
    </row>
    <row r="48" spans="1:9" s="2" customFormat="1" ht="15" customHeight="1">
      <c r="A48" s="13" t="s">
        <v>40</v>
      </c>
      <c r="B48" s="17" t="s">
        <v>2</v>
      </c>
      <c r="C48" s="17" t="s">
        <v>111</v>
      </c>
      <c r="D48" s="18">
        <v>1990</v>
      </c>
      <c r="E48" s="17" t="s">
        <v>112</v>
      </c>
      <c r="F48" s="18">
        <v>250</v>
      </c>
      <c r="G48" s="24">
        <v>0.272</v>
      </c>
      <c r="H48" s="17">
        <f t="shared" si="0"/>
        <v>0.1088</v>
      </c>
      <c r="I48" s="17">
        <f aca="true" t="shared" si="2" ref="I48:I79">G48/F48*100</f>
        <v>0.1088</v>
      </c>
    </row>
    <row r="49" spans="1:9" s="2" customFormat="1" ht="15" customHeight="1">
      <c r="A49" s="13" t="s">
        <v>41</v>
      </c>
      <c r="B49" s="17" t="s">
        <v>2</v>
      </c>
      <c r="C49" s="17" t="s">
        <v>111</v>
      </c>
      <c r="D49" s="18">
        <v>1970</v>
      </c>
      <c r="E49" s="17" t="s">
        <v>112</v>
      </c>
      <c r="F49" s="18">
        <v>250</v>
      </c>
      <c r="G49" s="24">
        <v>0.282</v>
      </c>
      <c r="H49" s="17">
        <f t="shared" si="0"/>
        <v>0.11279999999999998</v>
      </c>
      <c r="I49" s="17">
        <f t="shared" si="2"/>
        <v>0.11279999999999998</v>
      </c>
    </row>
    <row r="50" spans="1:9" s="2" customFormat="1" ht="15" customHeight="1">
      <c r="A50" s="13" t="s">
        <v>42</v>
      </c>
      <c r="B50" s="17" t="s">
        <v>2</v>
      </c>
      <c r="C50" s="17" t="s">
        <v>111</v>
      </c>
      <c r="D50" s="18">
        <v>1969</v>
      </c>
      <c r="E50" s="17" t="s">
        <v>112</v>
      </c>
      <c r="F50" s="18">
        <v>400</v>
      </c>
      <c r="G50" s="24">
        <v>0.43</v>
      </c>
      <c r="H50" s="17">
        <f t="shared" si="0"/>
        <v>0.1075</v>
      </c>
      <c r="I50" s="17">
        <f t="shared" si="2"/>
        <v>0.1075</v>
      </c>
    </row>
    <row r="51" spans="1:9" s="2" customFormat="1" ht="15" customHeight="1">
      <c r="A51" s="13" t="s">
        <v>43</v>
      </c>
      <c r="B51" s="19" t="s">
        <v>2</v>
      </c>
      <c r="C51" s="19" t="s">
        <v>111</v>
      </c>
      <c r="D51" s="18">
        <v>1969</v>
      </c>
      <c r="E51" s="19" t="s">
        <v>112</v>
      </c>
      <c r="F51" s="18">
        <v>250</v>
      </c>
      <c r="G51" s="24">
        <v>0.232</v>
      </c>
      <c r="H51" s="17">
        <f t="shared" si="0"/>
        <v>0.0928</v>
      </c>
      <c r="I51" s="17">
        <f t="shared" si="2"/>
        <v>0.0928</v>
      </c>
    </row>
    <row r="52" spans="1:9" s="2" customFormat="1" ht="15" customHeight="1">
      <c r="A52" s="13" t="s">
        <v>44</v>
      </c>
      <c r="B52" s="19" t="s">
        <v>2</v>
      </c>
      <c r="C52" s="19" t="s">
        <v>111</v>
      </c>
      <c r="D52" s="18">
        <v>1985</v>
      </c>
      <c r="E52" s="19" t="s">
        <v>112</v>
      </c>
      <c r="F52" s="18">
        <v>160</v>
      </c>
      <c r="G52" s="24">
        <v>0.178</v>
      </c>
      <c r="H52" s="17">
        <f t="shared" si="0"/>
        <v>0.11125</v>
      </c>
      <c r="I52" s="17">
        <f t="shared" si="2"/>
        <v>0.11125</v>
      </c>
    </row>
    <row r="53" spans="1:9" s="2" customFormat="1" ht="15" customHeight="1">
      <c r="A53" s="13" t="s">
        <v>45</v>
      </c>
      <c r="B53" s="17" t="s">
        <v>2</v>
      </c>
      <c r="C53" s="17" t="s">
        <v>111</v>
      </c>
      <c r="D53" s="18">
        <v>1991</v>
      </c>
      <c r="E53" s="17" t="s">
        <v>112</v>
      </c>
      <c r="F53" s="18">
        <v>160</v>
      </c>
      <c r="G53" s="24">
        <v>0.118</v>
      </c>
      <c r="H53" s="17">
        <f t="shared" si="0"/>
        <v>0.07375</v>
      </c>
      <c r="I53" s="17">
        <f>G53/F53*100</f>
        <v>0.07375</v>
      </c>
    </row>
    <row r="54" spans="1:9" s="2" customFormat="1" ht="15" customHeight="1">
      <c r="A54" s="13" t="s">
        <v>46</v>
      </c>
      <c r="B54" s="17" t="s">
        <v>2</v>
      </c>
      <c r="C54" s="17" t="s">
        <v>111</v>
      </c>
      <c r="D54" s="18">
        <v>1991</v>
      </c>
      <c r="E54" s="17" t="s">
        <v>112</v>
      </c>
      <c r="F54" s="18">
        <v>400</v>
      </c>
      <c r="G54" s="24">
        <v>0.435</v>
      </c>
      <c r="H54" s="17">
        <f t="shared" si="0"/>
        <v>0.10874999999999999</v>
      </c>
      <c r="I54" s="17">
        <f t="shared" si="2"/>
        <v>0.10874999999999999</v>
      </c>
    </row>
    <row r="55" spans="1:9" s="2" customFormat="1" ht="15" customHeight="1">
      <c r="A55" s="13" t="s">
        <v>47</v>
      </c>
      <c r="B55" s="17" t="s">
        <v>2</v>
      </c>
      <c r="C55" s="17" t="s">
        <v>111</v>
      </c>
      <c r="D55" s="18">
        <v>1989</v>
      </c>
      <c r="E55" s="17" t="s">
        <v>112</v>
      </c>
      <c r="F55" s="18">
        <v>160</v>
      </c>
      <c r="G55" s="24">
        <v>0.158</v>
      </c>
      <c r="H55" s="17">
        <f t="shared" si="0"/>
        <v>0.09875</v>
      </c>
      <c r="I55" s="17">
        <f>G55/F55*100</f>
        <v>0.09875</v>
      </c>
    </row>
    <row r="56" spans="1:9" s="2" customFormat="1" ht="15" customHeight="1">
      <c r="A56" s="13" t="s">
        <v>48</v>
      </c>
      <c r="B56" s="17" t="s">
        <v>2</v>
      </c>
      <c r="C56" s="17" t="s">
        <v>111</v>
      </c>
      <c r="D56" s="18">
        <v>1980</v>
      </c>
      <c r="E56" s="17" t="s">
        <v>112</v>
      </c>
      <c r="F56" s="18">
        <v>250</v>
      </c>
      <c r="G56" s="24">
        <v>0.282</v>
      </c>
      <c r="H56" s="17">
        <f t="shared" si="0"/>
        <v>0.11279999999999998</v>
      </c>
      <c r="I56" s="17">
        <f t="shared" si="2"/>
        <v>0.11279999999999998</v>
      </c>
    </row>
    <row r="57" spans="1:9" s="2" customFormat="1" ht="15" customHeight="1">
      <c r="A57" s="13" t="s">
        <v>49</v>
      </c>
      <c r="B57" s="17" t="s">
        <v>2</v>
      </c>
      <c r="C57" s="17" t="s">
        <v>111</v>
      </c>
      <c r="D57" s="18">
        <v>1977</v>
      </c>
      <c r="E57" s="17" t="s">
        <v>112</v>
      </c>
      <c r="F57" s="18">
        <v>250</v>
      </c>
      <c r="G57" s="24">
        <v>0.282</v>
      </c>
      <c r="H57" s="17">
        <f t="shared" si="0"/>
        <v>0.11279999999999998</v>
      </c>
      <c r="I57" s="17">
        <f t="shared" si="2"/>
        <v>0.11279999999999998</v>
      </c>
    </row>
    <row r="58" spans="1:9" s="2" customFormat="1" ht="15" customHeight="1">
      <c r="A58" s="13" t="s">
        <v>50</v>
      </c>
      <c r="B58" s="17" t="s">
        <v>2</v>
      </c>
      <c r="C58" s="17" t="s">
        <v>111</v>
      </c>
      <c r="D58" s="18">
        <v>1989</v>
      </c>
      <c r="E58" s="17" t="s">
        <v>112</v>
      </c>
      <c r="F58" s="18">
        <v>400</v>
      </c>
      <c r="G58" s="24">
        <v>0.46</v>
      </c>
      <c r="H58" s="17">
        <f t="shared" si="0"/>
        <v>0.11499999999999999</v>
      </c>
      <c r="I58" s="17">
        <f>G58/F58*100</f>
        <v>0.11499999999999999</v>
      </c>
    </row>
    <row r="59" spans="1:9" s="2" customFormat="1" ht="15">
      <c r="A59" s="13" t="s">
        <v>51</v>
      </c>
      <c r="B59" s="17" t="s">
        <v>2</v>
      </c>
      <c r="C59" s="17" t="s">
        <v>111</v>
      </c>
      <c r="D59" s="18">
        <v>1970</v>
      </c>
      <c r="E59" s="17" t="s">
        <v>112</v>
      </c>
      <c r="F59" s="18">
        <v>250</v>
      </c>
      <c r="G59" s="24">
        <v>-0.108</v>
      </c>
      <c r="H59" s="17">
        <f t="shared" si="0"/>
        <v>-0.043199999999999995</v>
      </c>
      <c r="I59" s="17">
        <f t="shared" si="2"/>
        <v>-0.043199999999999995</v>
      </c>
    </row>
    <row r="60" spans="1:9" s="2" customFormat="1" ht="15">
      <c r="A60" s="13" t="s">
        <v>52</v>
      </c>
      <c r="B60" s="17" t="s">
        <v>2</v>
      </c>
      <c r="C60" s="17" t="s">
        <v>111</v>
      </c>
      <c r="D60" s="18">
        <v>1991</v>
      </c>
      <c r="E60" s="17" t="s">
        <v>112</v>
      </c>
      <c r="F60" s="18">
        <v>160</v>
      </c>
      <c r="G60" s="24">
        <v>0.167</v>
      </c>
      <c r="H60" s="17">
        <f t="shared" si="0"/>
        <v>0.104375</v>
      </c>
      <c r="I60" s="17">
        <f t="shared" si="2"/>
        <v>0.104375</v>
      </c>
    </row>
    <row r="61" spans="1:9" s="2" customFormat="1" ht="15" customHeight="1">
      <c r="A61" s="13" t="s">
        <v>53</v>
      </c>
      <c r="B61" s="17" t="s">
        <v>2</v>
      </c>
      <c r="C61" s="17" t="s">
        <v>111</v>
      </c>
      <c r="D61" s="18">
        <v>1976</v>
      </c>
      <c r="E61" s="17" t="s">
        <v>112</v>
      </c>
      <c r="F61" s="18">
        <v>160</v>
      </c>
      <c r="G61" s="24">
        <v>0.138</v>
      </c>
      <c r="H61" s="17">
        <f t="shared" si="0"/>
        <v>0.08625000000000001</v>
      </c>
      <c r="I61" s="17">
        <f t="shared" si="2"/>
        <v>0.08625000000000001</v>
      </c>
    </row>
    <row r="62" spans="1:9" s="2" customFormat="1" ht="15" customHeight="1">
      <c r="A62" s="13" t="s">
        <v>54</v>
      </c>
      <c r="B62" s="17" t="s">
        <v>2</v>
      </c>
      <c r="C62" s="17" t="s">
        <v>111</v>
      </c>
      <c r="D62" s="18">
        <v>1970</v>
      </c>
      <c r="E62" s="17" t="s">
        <v>112</v>
      </c>
      <c r="F62" s="18">
        <v>250</v>
      </c>
      <c r="G62" s="24">
        <v>0.352</v>
      </c>
      <c r="H62" s="17">
        <f t="shared" si="0"/>
        <v>0.1408</v>
      </c>
      <c r="I62" s="17">
        <f>G62/F62*100</f>
        <v>0.1408</v>
      </c>
    </row>
    <row r="63" spans="1:9" s="2" customFormat="1" ht="15" customHeight="1">
      <c r="A63" s="13" t="s">
        <v>55</v>
      </c>
      <c r="B63" s="17" t="s">
        <v>2</v>
      </c>
      <c r="C63" s="17" t="s">
        <v>111</v>
      </c>
      <c r="D63" s="18">
        <v>1983</v>
      </c>
      <c r="E63" s="17" t="s">
        <v>112</v>
      </c>
      <c r="F63" s="18">
        <v>250</v>
      </c>
      <c r="G63" s="24">
        <v>0.018</v>
      </c>
      <c r="H63" s="17">
        <f t="shared" si="0"/>
        <v>0.007199999999999999</v>
      </c>
      <c r="I63" s="17">
        <f t="shared" si="2"/>
        <v>0.007199999999999999</v>
      </c>
    </row>
    <row r="64" spans="1:9" s="2" customFormat="1" ht="15" customHeight="1">
      <c r="A64" s="13" t="s">
        <v>56</v>
      </c>
      <c r="B64" s="17" t="s">
        <v>2</v>
      </c>
      <c r="C64" s="17" t="s">
        <v>111</v>
      </c>
      <c r="D64" s="18">
        <v>1987</v>
      </c>
      <c r="E64" s="17" t="s">
        <v>112</v>
      </c>
      <c r="F64" s="18">
        <v>400</v>
      </c>
      <c r="G64" s="24">
        <v>0.322</v>
      </c>
      <c r="H64" s="17">
        <f t="shared" si="0"/>
        <v>0.0805</v>
      </c>
      <c r="I64" s="17">
        <f t="shared" si="2"/>
        <v>0.0805</v>
      </c>
    </row>
    <row r="65" spans="1:9" s="2" customFormat="1" ht="15" customHeight="1">
      <c r="A65" s="13" t="s">
        <v>57</v>
      </c>
      <c r="B65" s="17" t="s">
        <v>2</v>
      </c>
      <c r="C65" s="17" t="s">
        <v>111</v>
      </c>
      <c r="D65" s="18">
        <v>1984</v>
      </c>
      <c r="E65" s="17" t="s">
        <v>112</v>
      </c>
      <c r="F65" s="18">
        <v>250</v>
      </c>
      <c r="G65" s="24">
        <v>0.562</v>
      </c>
      <c r="H65" s="17">
        <f t="shared" si="0"/>
        <v>0.22480000000000006</v>
      </c>
      <c r="I65" s="17">
        <f t="shared" si="2"/>
        <v>0.22480000000000006</v>
      </c>
    </row>
    <row r="66" spans="1:9" s="2" customFormat="1" ht="15" customHeight="1">
      <c r="A66" s="13" t="s">
        <v>58</v>
      </c>
      <c r="B66" s="19" t="s">
        <v>2</v>
      </c>
      <c r="C66" s="19" t="s">
        <v>111</v>
      </c>
      <c r="D66" s="18">
        <v>1976</v>
      </c>
      <c r="E66" s="19" t="s">
        <v>112</v>
      </c>
      <c r="F66" s="18">
        <v>250</v>
      </c>
      <c r="G66" s="24">
        <v>0.362</v>
      </c>
      <c r="H66" s="17">
        <f t="shared" si="0"/>
        <v>0.14479999999999998</v>
      </c>
      <c r="I66" s="17">
        <f t="shared" si="2"/>
        <v>0.14479999999999998</v>
      </c>
    </row>
    <row r="67" spans="1:9" s="2" customFormat="1" ht="15" customHeight="1">
      <c r="A67" s="13" t="s">
        <v>59</v>
      </c>
      <c r="B67" s="19" t="s">
        <v>2</v>
      </c>
      <c r="C67" s="19" t="s">
        <v>111</v>
      </c>
      <c r="D67" s="18">
        <v>1986</v>
      </c>
      <c r="E67" s="19" t="s">
        <v>112</v>
      </c>
      <c r="F67" s="18">
        <v>250</v>
      </c>
      <c r="G67" s="24">
        <v>0.23</v>
      </c>
      <c r="H67" s="17">
        <f t="shared" si="0"/>
        <v>0.092</v>
      </c>
      <c r="I67" s="17">
        <f t="shared" si="2"/>
        <v>0.092</v>
      </c>
    </row>
    <row r="68" spans="1:9" s="2" customFormat="1" ht="15" customHeight="1">
      <c r="A68" s="13" t="s">
        <v>60</v>
      </c>
      <c r="B68" s="17" t="s">
        <v>2</v>
      </c>
      <c r="C68" s="17" t="s">
        <v>111</v>
      </c>
      <c r="D68" s="18">
        <v>1990</v>
      </c>
      <c r="E68" s="17" t="s">
        <v>112</v>
      </c>
      <c r="F68" s="18">
        <v>160</v>
      </c>
      <c r="G68" s="24">
        <v>-0.002</v>
      </c>
      <c r="H68" s="17">
        <f t="shared" si="0"/>
        <v>-0.00125</v>
      </c>
      <c r="I68" s="17">
        <f>G68/F68*100</f>
        <v>-0.00125</v>
      </c>
    </row>
    <row r="69" spans="1:9" s="2" customFormat="1" ht="15" customHeight="1">
      <c r="A69" s="13" t="s">
        <v>61</v>
      </c>
      <c r="B69" s="17" t="s">
        <v>2</v>
      </c>
      <c r="C69" s="17" t="s">
        <v>111</v>
      </c>
      <c r="D69" s="18">
        <v>1990</v>
      </c>
      <c r="E69" s="17" t="s">
        <v>112</v>
      </c>
      <c r="F69" s="18">
        <v>400</v>
      </c>
      <c r="G69" s="24">
        <v>0.53</v>
      </c>
      <c r="H69" s="17">
        <f aca="true" t="shared" si="3" ref="H69:H120">G69/(F69)*100</f>
        <v>0.1325</v>
      </c>
      <c r="I69" s="17">
        <f t="shared" si="2"/>
        <v>0.1325</v>
      </c>
    </row>
    <row r="70" spans="1:9" s="2" customFormat="1" ht="15" customHeight="1">
      <c r="A70" s="13" t="s">
        <v>62</v>
      </c>
      <c r="B70" s="17" t="s">
        <v>2</v>
      </c>
      <c r="C70" s="17" t="s">
        <v>111</v>
      </c>
      <c r="D70" s="18">
        <v>1988</v>
      </c>
      <c r="E70" s="17" t="s">
        <v>112</v>
      </c>
      <c r="F70" s="18">
        <v>100</v>
      </c>
      <c r="G70" s="24">
        <v>-0.045</v>
      </c>
      <c r="H70" s="17">
        <f t="shared" si="3"/>
        <v>-0.045</v>
      </c>
      <c r="I70" s="17">
        <f t="shared" si="2"/>
        <v>-0.045</v>
      </c>
    </row>
    <row r="71" spans="1:9" s="2" customFormat="1" ht="15" customHeight="1">
      <c r="A71" s="13" t="s">
        <v>63</v>
      </c>
      <c r="B71" s="17" t="s">
        <v>2</v>
      </c>
      <c r="C71" s="17" t="s">
        <v>111</v>
      </c>
      <c r="D71" s="18">
        <v>1974</v>
      </c>
      <c r="E71" s="17" t="s">
        <v>112</v>
      </c>
      <c r="F71" s="18">
        <v>160</v>
      </c>
      <c r="G71" s="24">
        <v>-0.252</v>
      </c>
      <c r="H71" s="17">
        <f t="shared" si="3"/>
        <v>-0.1575</v>
      </c>
      <c r="I71" s="17">
        <f>G71/F71*100</f>
        <v>-0.1575</v>
      </c>
    </row>
    <row r="72" spans="1:9" s="2" customFormat="1" ht="15" customHeight="1">
      <c r="A72" s="13" t="s">
        <v>64</v>
      </c>
      <c r="B72" s="17" t="s">
        <v>2</v>
      </c>
      <c r="C72" s="17" t="s">
        <v>111</v>
      </c>
      <c r="D72" s="18">
        <v>1990</v>
      </c>
      <c r="E72" s="17" t="s">
        <v>112</v>
      </c>
      <c r="F72" s="18">
        <v>250</v>
      </c>
      <c r="G72" s="24">
        <v>0.382</v>
      </c>
      <c r="H72" s="17">
        <f t="shared" si="3"/>
        <v>0.15280000000000002</v>
      </c>
      <c r="I72" s="17">
        <f t="shared" si="2"/>
        <v>0.15280000000000002</v>
      </c>
    </row>
    <row r="73" spans="1:9" s="2" customFormat="1" ht="15" customHeight="1">
      <c r="A73" s="13" t="s">
        <v>65</v>
      </c>
      <c r="B73" s="17" t="s">
        <v>2</v>
      </c>
      <c r="C73" s="17" t="s">
        <v>111</v>
      </c>
      <c r="D73" s="18">
        <v>1986</v>
      </c>
      <c r="E73" s="17" t="s">
        <v>112</v>
      </c>
      <c r="F73" s="18">
        <v>400</v>
      </c>
      <c r="G73" s="24">
        <v>0.43</v>
      </c>
      <c r="H73" s="17">
        <f t="shared" si="3"/>
        <v>0.1075</v>
      </c>
      <c r="I73" s="17">
        <f>G73/F73*100</f>
        <v>0.1075</v>
      </c>
    </row>
    <row r="74" spans="1:9" s="2" customFormat="1" ht="15" customHeight="1">
      <c r="A74" s="13" t="s">
        <v>66</v>
      </c>
      <c r="B74" s="17" t="s">
        <v>2</v>
      </c>
      <c r="C74" s="17" t="s">
        <v>111</v>
      </c>
      <c r="D74" s="18">
        <v>1987</v>
      </c>
      <c r="E74" s="17" t="s">
        <v>112</v>
      </c>
      <c r="F74" s="18">
        <v>160</v>
      </c>
      <c r="G74" s="24">
        <v>0.138</v>
      </c>
      <c r="H74" s="17">
        <f t="shared" si="3"/>
        <v>0.08625000000000001</v>
      </c>
      <c r="I74" s="17">
        <f t="shared" si="2"/>
        <v>0.08625000000000001</v>
      </c>
    </row>
    <row r="75" spans="1:9" s="2" customFormat="1" ht="15" customHeight="1">
      <c r="A75" s="13" t="s">
        <v>67</v>
      </c>
      <c r="B75" s="17" t="s">
        <v>2</v>
      </c>
      <c r="C75" s="17" t="s">
        <v>111</v>
      </c>
      <c r="D75" s="18">
        <v>1977</v>
      </c>
      <c r="E75" s="17" t="s">
        <v>112</v>
      </c>
      <c r="F75" s="18">
        <v>250</v>
      </c>
      <c r="G75" s="24">
        <v>0.002</v>
      </c>
      <c r="H75" s="17">
        <f t="shared" si="3"/>
        <v>0.0007999999999999999</v>
      </c>
      <c r="I75" s="17">
        <f t="shared" si="2"/>
        <v>0.0007999999999999999</v>
      </c>
    </row>
    <row r="76" spans="1:9" s="2" customFormat="1" ht="16.5" customHeight="1">
      <c r="A76" s="13" t="s">
        <v>68</v>
      </c>
      <c r="B76" s="17" t="s">
        <v>2</v>
      </c>
      <c r="C76" s="17" t="s">
        <v>111</v>
      </c>
      <c r="D76" s="18">
        <v>1964</v>
      </c>
      <c r="E76" s="17" t="s">
        <v>112</v>
      </c>
      <c r="F76" s="18">
        <v>630</v>
      </c>
      <c r="G76" s="24">
        <v>0.801</v>
      </c>
      <c r="H76" s="17">
        <f t="shared" si="3"/>
        <v>0.12714285714285717</v>
      </c>
      <c r="I76" s="17">
        <f t="shared" si="2"/>
        <v>0.12714285714285717</v>
      </c>
    </row>
    <row r="77" spans="1:9" s="2" customFormat="1" ht="13.5" customHeight="1">
      <c r="A77" s="13" t="s">
        <v>69</v>
      </c>
      <c r="B77" s="17" t="s">
        <v>2</v>
      </c>
      <c r="C77" s="17" t="s">
        <v>111</v>
      </c>
      <c r="D77" s="18">
        <v>1965</v>
      </c>
      <c r="E77" s="17" t="s">
        <v>112</v>
      </c>
      <c r="F77" s="18">
        <v>100</v>
      </c>
      <c r="G77" s="24">
        <v>0.175</v>
      </c>
      <c r="H77" s="17">
        <f t="shared" si="3"/>
        <v>0.175</v>
      </c>
      <c r="I77" s="17">
        <f>G77/F77*100</f>
        <v>0.175</v>
      </c>
    </row>
    <row r="78" spans="1:9" s="2" customFormat="1" ht="13.5" customHeight="1">
      <c r="A78" s="13" t="s">
        <v>70</v>
      </c>
      <c r="B78" s="17" t="s">
        <v>2</v>
      </c>
      <c r="C78" s="17" t="s">
        <v>111</v>
      </c>
      <c r="D78" s="18">
        <v>1991</v>
      </c>
      <c r="E78" s="17" t="s">
        <v>112</v>
      </c>
      <c r="F78" s="18">
        <v>630</v>
      </c>
      <c r="G78" s="24">
        <v>0.371</v>
      </c>
      <c r="H78" s="17">
        <f t="shared" si="3"/>
        <v>0.05888888888888889</v>
      </c>
      <c r="I78" s="17">
        <f t="shared" si="2"/>
        <v>0.05888888888888889</v>
      </c>
    </row>
    <row r="79" spans="1:9" s="2" customFormat="1" ht="13.5" customHeight="1">
      <c r="A79" s="13" t="s">
        <v>71</v>
      </c>
      <c r="B79" s="17" t="s">
        <v>2</v>
      </c>
      <c r="C79" s="17" t="s">
        <v>111</v>
      </c>
      <c r="D79" s="18">
        <v>1976</v>
      </c>
      <c r="E79" s="17" t="s">
        <v>112</v>
      </c>
      <c r="F79" s="18">
        <v>160</v>
      </c>
      <c r="G79" s="24">
        <v>0.198</v>
      </c>
      <c r="H79" s="17">
        <f t="shared" si="3"/>
        <v>0.12375000000000001</v>
      </c>
      <c r="I79" s="17">
        <f t="shared" si="2"/>
        <v>0.12375000000000001</v>
      </c>
    </row>
    <row r="80" spans="1:9" s="2" customFormat="1" ht="13.5" customHeight="1">
      <c r="A80" s="31" t="s">
        <v>72</v>
      </c>
      <c r="B80" s="17" t="s">
        <v>2</v>
      </c>
      <c r="C80" s="17" t="s">
        <v>111</v>
      </c>
      <c r="D80" s="18">
        <v>1976</v>
      </c>
      <c r="E80" s="17" t="s">
        <v>112</v>
      </c>
      <c r="F80" s="18">
        <v>400</v>
      </c>
      <c r="G80" s="24">
        <v>0.378</v>
      </c>
      <c r="H80" s="17">
        <f t="shared" si="3"/>
        <v>0.0945</v>
      </c>
      <c r="I80" s="35">
        <f>G80/F80*100+G81/F81*100</f>
        <v>0.1575</v>
      </c>
    </row>
    <row r="81" spans="1:9" s="2" customFormat="1" ht="13.5" customHeight="1">
      <c r="A81" s="32"/>
      <c r="B81" s="17" t="s">
        <v>3</v>
      </c>
      <c r="C81" s="17" t="s">
        <v>111</v>
      </c>
      <c r="D81" s="18">
        <v>1976</v>
      </c>
      <c r="E81" s="17" t="s">
        <v>112</v>
      </c>
      <c r="F81" s="18">
        <v>400</v>
      </c>
      <c r="G81" s="24">
        <v>0.252</v>
      </c>
      <c r="H81" s="17">
        <f t="shared" si="3"/>
        <v>0.063</v>
      </c>
      <c r="I81" s="34"/>
    </row>
    <row r="82" spans="1:9" s="2" customFormat="1" ht="13.5" customHeight="1">
      <c r="A82" s="13" t="s">
        <v>73</v>
      </c>
      <c r="B82" s="17" t="s">
        <v>2</v>
      </c>
      <c r="C82" s="17" t="s">
        <v>111</v>
      </c>
      <c r="D82" s="18">
        <v>1973</v>
      </c>
      <c r="E82" s="17" t="s">
        <v>112</v>
      </c>
      <c r="F82" s="18">
        <v>100</v>
      </c>
      <c r="G82" s="24">
        <v>-0.025</v>
      </c>
      <c r="H82" s="17">
        <f t="shared" si="3"/>
        <v>-0.025</v>
      </c>
      <c r="I82" s="17">
        <f>G82/F82*100</f>
        <v>-0.025</v>
      </c>
    </row>
    <row r="83" spans="1:9" s="2" customFormat="1" ht="13.5" customHeight="1">
      <c r="A83" s="13" t="s">
        <v>74</v>
      </c>
      <c r="B83" s="17" t="s">
        <v>2</v>
      </c>
      <c r="C83" s="17" t="s">
        <v>111</v>
      </c>
      <c r="D83" s="18">
        <v>1978</v>
      </c>
      <c r="E83" s="17" t="s">
        <v>112</v>
      </c>
      <c r="F83" s="18">
        <v>250</v>
      </c>
      <c r="G83" s="24">
        <v>0.332</v>
      </c>
      <c r="H83" s="17">
        <f t="shared" si="3"/>
        <v>0.1328</v>
      </c>
      <c r="I83" s="17">
        <f aca="true" t="shared" si="4" ref="I83:I91">G83/F83*100</f>
        <v>0.1328</v>
      </c>
    </row>
    <row r="84" spans="1:9" s="2" customFormat="1" ht="13.5" customHeight="1">
      <c r="A84" s="13" t="s">
        <v>75</v>
      </c>
      <c r="B84" s="17" t="s">
        <v>2</v>
      </c>
      <c r="C84" s="17" t="s">
        <v>111</v>
      </c>
      <c r="D84" s="18">
        <v>1990</v>
      </c>
      <c r="E84" s="17" t="s">
        <v>112</v>
      </c>
      <c r="F84" s="18">
        <v>250</v>
      </c>
      <c r="G84" s="24">
        <v>0.322</v>
      </c>
      <c r="H84" s="17">
        <f t="shared" si="3"/>
        <v>0.1288</v>
      </c>
      <c r="I84" s="17">
        <f t="shared" si="4"/>
        <v>0.1288</v>
      </c>
    </row>
    <row r="85" spans="1:9" s="2" customFormat="1" ht="13.5" customHeight="1">
      <c r="A85" s="13" t="s">
        <v>76</v>
      </c>
      <c r="B85" s="17" t="s">
        <v>3</v>
      </c>
      <c r="C85" s="17" t="s">
        <v>111</v>
      </c>
      <c r="D85" s="18">
        <v>1985</v>
      </c>
      <c r="E85" s="17" t="s">
        <v>112</v>
      </c>
      <c r="F85" s="18">
        <v>250</v>
      </c>
      <c r="G85" s="24">
        <v>0.292</v>
      </c>
      <c r="H85" s="17">
        <f t="shared" si="3"/>
        <v>0.1168</v>
      </c>
      <c r="I85" s="17">
        <f t="shared" si="4"/>
        <v>0.1168</v>
      </c>
    </row>
    <row r="86" spans="1:9" s="2" customFormat="1" ht="13.5" customHeight="1">
      <c r="A86" s="13" t="s">
        <v>77</v>
      </c>
      <c r="B86" s="17" t="s">
        <v>2</v>
      </c>
      <c r="C86" s="17" t="s">
        <v>111</v>
      </c>
      <c r="D86" s="18">
        <v>1985</v>
      </c>
      <c r="E86" s="17" t="s">
        <v>112</v>
      </c>
      <c r="F86" s="18">
        <v>400</v>
      </c>
      <c r="G86" s="24">
        <v>0.44</v>
      </c>
      <c r="H86" s="17">
        <f t="shared" si="3"/>
        <v>0.11</v>
      </c>
      <c r="I86" s="17">
        <f t="shared" si="4"/>
        <v>0.11</v>
      </c>
    </row>
    <row r="87" spans="1:9" s="2" customFormat="1" ht="13.5" customHeight="1">
      <c r="A87" s="13" t="s">
        <v>78</v>
      </c>
      <c r="B87" s="17" t="s">
        <v>2</v>
      </c>
      <c r="C87" s="17" t="s">
        <v>111</v>
      </c>
      <c r="D87" s="18">
        <v>1990</v>
      </c>
      <c r="E87" s="17" t="s">
        <v>112</v>
      </c>
      <c r="F87" s="18">
        <v>400</v>
      </c>
      <c r="G87" s="24">
        <v>0.11</v>
      </c>
      <c r="H87" s="17">
        <f t="shared" si="3"/>
        <v>0.0275</v>
      </c>
      <c r="I87" s="17">
        <f>G87/F87*100</f>
        <v>0.0275</v>
      </c>
    </row>
    <row r="88" spans="1:9" s="2" customFormat="1" ht="13.5" customHeight="1">
      <c r="A88" s="13" t="s">
        <v>79</v>
      </c>
      <c r="B88" s="17" t="s">
        <v>2</v>
      </c>
      <c r="C88" s="17" t="s">
        <v>111</v>
      </c>
      <c r="D88" s="18">
        <v>1983</v>
      </c>
      <c r="E88" s="17" t="s">
        <v>112</v>
      </c>
      <c r="F88" s="18">
        <v>250</v>
      </c>
      <c r="G88" s="24">
        <v>0.302</v>
      </c>
      <c r="H88" s="17">
        <f t="shared" si="3"/>
        <v>0.12079999999999999</v>
      </c>
      <c r="I88" s="17">
        <f>G88/F88*100</f>
        <v>0.12079999999999999</v>
      </c>
    </row>
    <row r="89" spans="1:9" s="2" customFormat="1" ht="13.5" customHeight="1">
      <c r="A89" s="13" t="s">
        <v>80</v>
      </c>
      <c r="B89" s="17" t="s">
        <v>2</v>
      </c>
      <c r="C89" s="17" t="s">
        <v>111</v>
      </c>
      <c r="D89" s="18">
        <v>1973</v>
      </c>
      <c r="E89" s="17" t="s">
        <v>112</v>
      </c>
      <c r="F89" s="18">
        <v>250</v>
      </c>
      <c r="G89" s="24">
        <v>0.392</v>
      </c>
      <c r="H89" s="17">
        <f t="shared" si="3"/>
        <v>0.15680000000000002</v>
      </c>
      <c r="I89" s="17">
        <f t="shared" si="4"/>
        <v>0.15680000000000002</v>
      </c>
    </row>
    <row r="90" spans="1:9" s="2" customFormat="1" ht="13.5" customHeight="1">
      <c r="A90" s="13" t="s">
        <v>81</v>
      </c>
      <c r="B90" s="17" t="s">
        <v>2</v>
      </c>
      <c r="C90" s="17" t="s">
        <v>111</v>
      </c>
      <c r="D90" s="18">
        <v>1965</v>
      </c>
      <c r="E90" s="17" t="s">
        <v>112</v>
      </c>
      <c r="F90" s="18">
        <v>160</v>
      </c>
      <c r="G90" s="24">
        <v>-0.042</v>
      </c>
      <c r="H90" s="17">
        <f t="shared" si="3"/>
        <v>-0.026250000000000002</v>
      </c>
      <c r="I90" s="17">
        <f>G90/F90*100</f>
        <v>-0.026250000000000002</v>
      </c>
    </row>
    <row r="91" spans="1:9" s="2" customFormat="1" ht="13.5" customHeight="1">
      <c r="A91" s="13" t="s">
        <v>82</v>
      </c>
      <c r="B91" s="17" t="s">
        <v>2</v>
      </c>
      <c r="C91" s="17" t="s">
        <v>110</v>
      </c>
      <c r="D91" s="18">
        <v>2007</v>
      </c>
      <c r="E91" s="17" t="s">
        <v>112</v>
      </c>
      <c r="F91" s="18">
        <v>400</v>
      </c>
      <c r="G91" s="24">
        <v>0.11</v>
      </c>
      <c r="H91" s="17">
        <f t="shared" si="3"/>
        <v>0.0275</v>
      </c>
      <c r="I91" s="17">
        <f t="shared" si="4"/>
        <v>0.0275</v>
      </c>
    </row>
    <row r="92" spans="1:9" s="2" customFormat="1" ht="13.5" customHeight="1">
      <c r="A92" s="31" t="s">
        <v>83</v>
      </c>
      <c r="B92" s="17" t="s">
        <v>2</v>
      </c>
      <c r="C92" s="17" t="s">
        <v>115</v>
      </c>
      <c r="D92" s="18">
        <v>2009</v>
      </c>
      <c r="E92" s="17" t="s">
        <v>112</v>
      </c>
      <c r="F92" s="18">
        <v>1000</v>
      </c>
      <c r="G92" s="24">
        <v>0.54</v>
      </c>
      <c r="H92" s="17">
        <f t="shared" si="3"/>
        <v>0.054</v>
      </c>
      <c r="I92" s="35">
        <f>G92/F92*100+G93/F93*100</f>
        <v>0.09</v>
      </c>
    </row>
    <row r="93" spans="1:9" s="2" customFormat="1" ht="13.5" customHeight="1">
      <c r="A93" s="32"/>
      <c r="B93" s="17" t="s">
        <v>3</v>
      </c>
      <c r="C93" s="17" t="s">
        <v>115</v>
      </c>
      <c r="D93" s="18">
        <v>2009</v>
      </c>
      <c r="E93" s="17" t="s">
        <v>112</v>
      </c>
      <c r="F93" s="18">
        <v>1000</v>
      </c>
      <c r="G93" s="24">
        <v>0.36</v>
      </c>
      <c r="H93" s="17">
        <f t="shared" si="3"/>
        <v>0.036</v>
      </c>
      <c r="I93" s="34"/>
    </row>
    <row r="94" spans="1:9" s="2" customFormat="1" ht="13.5" customHeight="1">
      <c r="A94" s="13" t="s">
        <v>84</v>
      </c>
      <c r="B94" s="17" t="s">
        <v>2</v>
      </c>
      <c r="C94" s="17" t="s">
        <v>110</v>
      </c>
      <c r="D94" s="18"/>
      <c r="E94" s="17" t="s">
        <v>112</v>
      </c>
      <c r="F94" s="18">
        <v>100</v>
      </c>
      <c r="G94" s="24">
        <v>-0.125</v>
      </c>
      <c r="H94" s="17">
        <f t="shared" si="3"/>
        <v>-0.125</v>
      </c>
      <c r="I94" s="17">
        <f>G94/F94*100</f>
        <v>-0.125</v>
      </c>
    </row>
    <row r="95" spans="1:9" s="2" customFormat="1" ht="13.5" customHeight="1">
      <c r="A95" s="31" t="s">
        <v>85</v>
      </c>
      <c r="B95" s="17" t="s">
        <v>2</v>
      </c>
      <c r="C95" s="17" t="s">
        <v>116</v>
      </c>
      <c r="D95" s="18"/>
      <c r="E95" s="17" t="s">
        <v>112</v>
      </c>
      <c r="F95" s="18">
        <v>1000</v>
      </c>
      <c r="G95" s="24">
        <v>0.432</v>
      </c>
      <c r="H95" s="17">
        <f t="shared" si="3"/>
        <v>0.043199999999999995</v>
      </c>
      <c r="I95" s="35">
        <f>G95/F95*100+G96/F96*100</f>
        <v>0.10799999999999998</v>
      </c>
    </row>
    <row r="96" spans="1:9" s="2" customFormat="1" ht="13.5" customHeight="1">
      <c r="A96" s="32"/>
      <c r="B96" s="17" t="s">
        <v>3</v>
      </c>
      <c r="C96" s="17" t="s">
        <v>116</v>
      </c>
      <c r="D96" s="18"/>
      <c r="E96" s="17" t="s">
        <v>112</v>
      </c>
      <c r="F96" s="18">
        <v>1000</v>
      </c>
      <c r="G96" s="24">
        <v>0.648</v>
      </c>
      <c r="H96" s="17">
        <f t="shared" si="3"/>
        <v>0.0648</v>
      </c>
      <c r="I96" s="34"/>
    </row>
    <row r="97" spans="1:9" s="2" customFormat="1" ht="13.5" customHeight="1">
      <c r="A97" s="31" t="s">
        <v>86</v>
      </c>
      <c r="B97" s="17" t="s">
        <v>2</v>
      </c>
      <c r="C97" s="17" t="s">
        <v>114</v>
      </c>
      <c r="D97" s="18"/>
      <c r="E97" s="17" t="s">
        <v>112</v>
      </c>
      <c r="F97" s="18">
        <v>1000</v>
      </c>
      <c r="G97" s="24">
        <v>0.6294</v>
      </c>
      <c r="H97" s="17">
        <f t="shared" si="3"/>
        <v>0.06294</v>
      </c>
      <c r="I97" s="35">
        <f>G97/F97*100+G98/F98*100</f>
        <v>0.1049</v>
      </c>
    </row>
    <row r="98" spans="1:9" s="2" customFormat="1" ht="13.5" customHeight="1">
      <c r="A98" s="32"/>
      <c r="B98" s="17" t="s">
        <v>3</v>
      </c>
      <c r="C98" s="17" t="s">
        <v>114</v>
      </c>
      <c r="D98" s="18"/>
      <c r="E98" s="17" t="s">
        <v>112</v>
      </c>
      <c r="F98" s="18">
        <v>1000</v>
      </c>
      <c r="G98" s="24">
        <v>0.4196</v>
      </c>
      <c r="H98" s="17">
        <f t="shared" si="3"/>
        <v>0.04196</v>
      </c>
      <c r="I98" s="34"/>
    </row>
    <row r="99" spans="1:9" s="2" customFormat="1" ht="13.5" customHeight="1">
      <c r="A99" s="31" t="s">
        <v>87</v>
      </c>
      <c r="B99" s="17" t="s">
        <v>2</v>
      </c>
      <c r="C99" s="17" t="s">
        <v>114</v>
      </c>
      <c r="D99" s="18"/>
      <c r="E99" s="17" t="s">
        <v>112</v>
      </c>
      <c r="F99" s="18">
        <v>1000</v>
      </c>
      <c r="G99" s="24">
        <v>0.642</v>
      </c>
      <c r="H99" s="17">
        <f t="shared" si="3"/>
        <v>0.0642</v>
      </c>
      <c r="I99" s="35">
        <f>G99/F99*100+G100/F100*100</f>
        <v>0.10699999999999998</v>
      </c>
    </row>
    <row r="100" spans="1:9" s="2" customFormat="1" ht="13.5" customHeight="1">
      <c r="A100" s="32"/>
      <c r="B100" s="17" t="s">
        <v>3</v>
      </c>
      <c r="C100" s="17" t="s">
        <v>114</v>
      </c>
      <c r="D100" s="18"/>
      <c r="E100" s="17" t="s">
        <v>112</v>
      </c>
      <c r="F100" s="18">
        <v>1000</v>
      </c>
      <c r="G100" s="24">
        <v>0.428</v>
      </c>
      <c r="H100" s="17">
        <f t="shared" si="3"/>
        <v>0.0428</v>
      </c>
      <c r="I100" s="34"/>
    </row>
    <row r="101" spans="1:9" s="2" customFormat="1" ht="13.5" customHeight="1">
      <c r="A101" s="13" t="s">
        <v>88</v>
      </c>
      <c r="B101" s="17" t="s">
        <v>2</v>
      </c>
      <c r="C101" s="17" t="s">
        <v>110</v>
      </c>
      <c r="D101" s="18"/>
      <c r="E101" s="17" t="s">
        <v>112</v>
      </c>
      <c r="F101" s="18">
        <v>400</v>
      </c>
      <c r="G101" s="24">
        <v>0.23</v>
      </c>
      <c r="H101" s="17">
        <f t="shared" si="3"/>
        <v>0.057499999999999996</v>
      </c>
      <c r="I101" s="17">
        <f>G101/F101*100</f>
        <v>0.057499999999999996</v>
      </c>
    </row>
    <row r="102" spans="1:9" s="2" customFormat="1" ht="13.5" customHeight="1">
      <c r="A102" s="13" t="s">
        <v>89</v>
      </c>
      <c r="B102" s="17" t="s">
        <v>2</v>
      </c>
      <c r="C102" s="17" t="s">
        <v>110</v>
      </c>
      <c r="D102" s="17"/>
      <c r="E102" s="17" t="s">
        <v>112</v>
      </c>
      <c r="F102" s="18">
        <v>400</v>
      </c>
      <c r="G102" s="24">
        <v>0.028</v>
      </c>
      <c r="H102" s="17">
        <f t="shared" si="3"/>
        <v>0.007000000000000001</v>
      </c>
      <c r="I102" s="17">
        <f>G102/F102*100</f>
        <v>0.007000000000000001</v>
      </c>
    </row>
    <row r="103" spans="1:9" s="2" customFormat="1" ht="13.5" customHeight="1">
      <c r="A103" s="13" t="s">
        <v>90</v>
      </c>
      <c r="B103" s="17" t="s">
        <v>2</v>
      </c>
      <c r="C103" s="17" t="s">
        <v>110</v>
      </c>
      <c r="D103" s="17"/>
      <c r="E103" s="17" t="s">
        <v>112</v>
      </c>
      <c r="F103" s="18">
        <v>400</v>
      </c>
      <c r="G103" s="24">
        <v>0.11</v>
      </c>
      <c r="H103" s="17">
        <f t="shared" si="3"/>
        <v>0.0275</v>
      </c>
      <c r="I103" s="17">
        <f>G103/F103*100</f>
        <v>0.0275</v>
      </c>
    </row>
    <row r="104" spans="1:9" s="2" customFormat="1" ht="13.5" customHeight="1">
      <c r="A104" s="13" t="s">
        <v>91</v>
      </c>
      <c r="B104" s="17" t="s">
        <v>2</v>
      </c>
      <c r="C104" s="17" t="s">
        <v>110</v>
      </c>
      <c r="D104" s="17"/>
      <c r="E104" s="17" t="s">
        <v>112</v>
      </c>
      <c r="F104" s="18">
        <v>400</v>
      </c>
      <c r="G104" s="24">
        <v>-0.22</v>
      </c>
      <c r="H104" s="17">
        <f t="shared" si="3"/>
        <v>-0.055</v>
      </c>
      <c r="I104" s="17">
        <f>G104/F104*100</f>
        <v>-0.055</v>
      </c>
    </row>
    <row r="105" spans="1:9" s="2" customFormat="1" ht="13.5" customHeight="1">
      <c r="A105" s="13" t="s">
        <v>92</v>
      </c>
      <c r="B105" s="17" t="s">
        <v>2</v>
      </c>
      <c r="C105" s="17" t="s">
        <v>111</v>
      </c>
      <c r="D105" s="18">
        <v>2010</v>
      </c>
      <c r="E105" s="17" t="s">
        <v>112</v>
      </c>
      <c r="F105" s="18">
        <v>160</v>
      </c>
      <c r="G105" s="24">
        <v>0.018</v>
      </c>
      <c r="H105" s="17">
        <f t="shared" si="3"/>
        <v>0.01125</v>
      </c>
      <c r="I105" s="17">
        <f>G105/F105*100</f>
        <v>0.01125</v>
      </c>
    </row>
    <row r="106" spans="1:9" s="2" customFormat="1" ht="13.5" customHeight="1">
      <c r="A106" s="13" t="s">
        <v>93</v>
      </c>
      <c r="B106" s="17" t="s">
        <v>2</v>
      </c>
      <c r="C106" s="17" t="s">
        <v>111</v>
      </c>
      <c r="D106" s="18">
        <v>2011</v>
      </c>
      <c r="E106" s="17" t="s">
        <v>112</v>
      </c>
      <c r="F106" s="18">
        <v>160</v>
      </c>
      <c r="G106" s="24">
        <v>-0.012</v>
      </c>
      <c r="H106" s="17">
        <f t="shared" si="3"/>
        <v>-0.007500000000000001</v>
      </c>
      <c r="I106" s="17">
        <f>G106/F106*100</f>
        <v>-0.007500000000000001</v>
      </c>
    </row>
    <row r="107" spans="1:9" s="2" customFormat="1" ht="13.5" customHeight="1">
      <c r="A107" s="13" t="s">
        <v>94</v>
      </c>
      <c r="B107" s="17" t="s">
        <v>2</v>
      </c>
      <c r="C107" s="17" t="s">
        <v>111</v>
      </c>
      <c r="D107" s="18">
        <v>2011</v>
      </c>
      <c r="E107" s="17" t="s">
        <v>112</v>
      </c>
      <c r="F107" s="18">
        <v>160</v>
      </c>
      <c r="G107" s="24">
        <v>0.008</v>
      </c>
      <c r="H107" s="17">
        <f t="shared" si="3"/>
        <v>0.005</v>
      </c>
      <c r="I107" s="17">
        <f>G107/F107*100</f>
        <v>0.005</v>
      </c>
    </row>
    <row r="108" spans="1:9" s="2" customFormat="1" ht="13.5" customHeight="1">
      <c r="A108" s="13" t="s">
        <v>95</v>
      </c>
      <c r="B108" s="17" t="s">
        <v>2</v>
      </c>
      <c r="C108" s="17" t="s">
        <v>110</v>
      </c>
      <c r="D108" s="17"/>
      <c r="E108" s="17" t="s">
        <v>112</v>
      </c>
      <c r="F108" s="18">
        <v>250</v>
      </c>
      <c r="G108" s="24">
        <v>0.092</v>
      </c>
      <c r="H108" s="17">
        <f t="shared" si="3"/>
        <v>0.0368</v>
      </c>
      <c r="I108" s="17">
        <f>G108/F108*100</f>
        <v>0.0368</v>
      </c>
    </row>
    <row r="109" spans="1:9" s="2" customFormat="1" ht="13.5" customHeight="1">
      <c r="A109" s="31" t="s">
        <v>96</v>
      </c>
      <c r="B109" s="17" t="s">
        <v>2</v>
      </c>
      <c r="C109" s="17" t="s">
        <v>115</v>
      </c>
      <c r="D109" s="18">
        <v>2000</v>
      </c>
      <c r="E109" s="17" t="s">
        <v>112</v>
      </c>
      <c r="F109" s="18">
        <v>1000</v>
      </c>
      <c r="G109" s="24">
        <v>0.654</v>
      </c>
      <c r="H109" s="17">
        <f t="shared" si="3"/>
        <v>0.06540000000000001</v>
      </c>
      <c r="I109" s="35">
        <f>G109/F109*100+G110/F110*100</f>
        <v>0.10900000000000001</v>
      </c>
    </row>
    <row r="110" spans="1:9" s="2" customFormat="1" ht="13.5" customHeight="1">
      <c r="A110" s="32"/>
      <c r="B110" s="17" t="s">
        <v>3</v>
      </c>
      <c r="C110" s="17" t="s">
        <v>115</v>
      </c>
      <c r="D110" s="18">
        <v>2000</v>
      </c>
      <c r="E110" s="17" t="s">
        <v>112</v>
      </c>
      <c r="F110" s="18">
        <v>1000</v>
      </c>
      <c r="G110" s="24">
        <v>0.436</v>
      </c>
      <c r="H110" s="17">
        <f t="shared" si="3"/>
        <v>0.0436</v>
      </c>
      <c r="I110" s="34"/>
    </row>
    <row r="111" spans="1:9" s="2" customFormat="1" ht="13.5" customHeight="1">
      <c r="A111" s="13" t="s">
        <v>97</v>
      </c>
      <c r="B111" s="17" t="s">
        <v>2</v>
      </c>
      <c r="C111" s="17" t="s">
        <v>110</v>
      </c>
      <c r="D111" s="18"/>
      <c r="E111" s="17" t="s">
        <v>112</v>
      </c>
      <c r="F111" s="18">
        <v>250</v>
      </c>
      <c r="G111" s="24">
        <v>0.072</v>
      </c>
      <c r="H111" s="17">
        <f t="shared" si="3"/>
        <v>0.028799999999999996</v>
      </c>
      <c r="I111" s="17">
        <f>G111/F111*100</f>
        <v>0.028799999999999996</v>
      </c>
    </row>
    <row r="112" spans="1:9" s="2" customFormat="1" ht="13.5" customHeight="1">
      <c r="A112" s="13" t="s">
        <v>98</v>
      </c>
      <c r="B112" s="17" t="s">
        <v>2</v>
      </c>
      <c r="C112" s="17" t="s">
        <v>110</v>
      </c>
      <c r="D112" s="18"/>
      <c r="E112" s="17" t="s">
        <v>112</v>
      </c>
      <c r="F112" s="18">
        <v>400</v>
      </c>
      <c r="G112" s="24">
        <v>0.14</v>
      </c>
      <c r="H112" s="17">
        <f t="shared" si="3"/>
        <v>0.035</v>
      </c>
      <c r="I112" s="17">
        <f aca="true" t="shared" si="5" ref="I112:I120">G112/F112*100</f>
        <v>0.035</v>
      </c>
    </row>
    <row r="113" spans="1:9" s="2" customFormat="1" ht="13.5" customHeight="1">
      <c r="A113" s="13" t="s">
        <v>99</v>
      </c>
      <c r="B113" s="17" t="s">
        <v>2</v>
      </c>
      <c r="C113" s="17" t="s">
        <v>110</v>
      </c>
      <c r="D113" s="18"/>
      <c r="E113" s="17" t="s">
        <v>112</v>
      </c>
      <c r="F113" s="18">
        <v>250</v>
      </c>
      <c r="G113" s="24">
        <v>-0.128</v>
      </c>
      <c r="H113" s="17">
        <f t="shared" si="3"/>
        <v>-0.051199999999999996</v>
      </c>
      <c r="I113" s="17">
        <f t="shared" si="5"/>
        <v>-0.051199999999999996</v>
      </c>
    </row>
    <row r="114" spans="1:9" s="2" customFormat="1" ht="13.5" customHeight="1">
      <c r="A114" s="13" t="s">
        <v>100</v>
      </c>
      <c r="B114" s="17" t="s">
        <v>2</v>
      </c>
      <c r="C114" s="17" t="s">
        <v>110</v>
      </c>
      <c r="D114" s="18"/>
      <c r="E114" s="17" t="s">
        <v>112</v>
      </c>
      <c r="F114" s="18">
        <v>630</v>
      </c>
      <c r="G114" s="24">
        <v>0.651</v>
      </c>
      <c r="H114" s="17">
        <f t="shared" si="3"/>
        <v>0.10333333333333333</v>
      </c>
      <c r="I114" s="17">
        <f t="shared" si="5"/>
        <v>0.10333333333333333</v>
      </c>
    </row>
    <row r="115" spans="1:9" s="2" customFormat="1" ht="13.5" customHeight="1">
      <c r="A115" s="14" t="s">
        <v>101</v>
      </c>
      <c r="B115" s="17" t="s">
        <v>2</v>
      </c>
      <c r="C115" s="17" t="s">
        <v>110</v>
      </c>
      <c r="D115" s="17"/>
      <c r="E115" s="17" t="s">
        <v>112</v>
      </c>
      <c r="F115" s="18">
        <v>630</v>
      </c>
      <c r="G115" s="24">
        <v>0.491</v>
      </c>
      <c r="H115" s="17">
        <f t="shared" si="3"/>
        <v>0.07793650793650794</v>
      </c>
      <c r="I115" s="17">
        <f t="shared" si="5"/>
        <v>0.07793650793650794</v>
      </c>
    </row>
    <row r="116" spans="1:9" s="2" customFormat="1" ht="13.5" customHeight="1">
      <c r="A116" s="13" t="s">
        <v>102</v>
      </c>
      <c r="B116" s="17" t="s">
        <v>2</v>
      </c>
      <c r="C116" s="17" t="s">
        <v>110</v>
      </c>
      <c r="D116" s="17"/>
      <c r="E116" s="17" t="s">
        <v>112</v>
      </c>
      <c r="F116" s="18">
        <v>250</v>
      </c>
      <c r="G116" s="24">
        <v>0.252</v>
      </c>
      <c r="H116" s="17">
        <f t="shared" si="3"/>
        <v>0.1008</v>
      </c>
      <c r="I116" s="17">
        <f t="shared" si="5"/>
        <v>0.1008</v>
      </c>
    </row>
    <row r="117" spans="1:9" s="2" customFormat="1" ht="13.5" customHeight="1">
      <c r="A117" s="15" t="s">
        <v>103</v>
      </c>
      <c r="B117" s="17" t="s">
        <v>2</v>
      </c>
      <c r="C117" s="17" t="s">
        <v>110</v>
      </c>
      <c r="D117" s="17"/>
      <c r="E117" s="17" t="s">
        <v>112</v>
      </c>
      <c r="F117" s="18">
        <v>400</v>
      </c>
      <c r="G117" s="24">
        <v>0.03</v>
      </c>
      <c r="H117" s="17">
        <f t="shared" si="3"/>
        <v>0.0075</v>
      </c>
      <c r="I117" s="17">
        <f t="shared" si="5"/>
        <v>0.0075</v>
      </c>
    </row>
    <row r="118" spans="1:9" s="2" customFormat="1" ht="13.5" customHeight="1">
      <c r="A118" s="14" t="s">
        <v>104</v>
      </c>
      <c r="B118" s="17" t="s">
        <v>2</v>
      </c>
      <c r="C118" s="17" t="s">
        <v>110</v>
      </c>
      <c r="D118" s="17"/>
      <c r="E118" s="17" t="s">
        <v>112</v>
      </c>
      <c r="F118" s="18">
        <v>250</v>
      </c>
      <c r="G118" s="24">
        <v>-0.148</v>
      </c>
      <c r="H118" s="17">
        <f t="shared" si="3"/>
        <v>-0.059199999999999996</v>
      </c>
      <c r="I118" s="17">
        <f t="shared" si="5"/>
        <v>-0.059199999999999996</v>
      </c>
    </row>
    <row r="119" spans="1:9" s="2" customFormat="1" ht="13.5" customHeight="1">
      <c r="A119" s="14" t="s">
        <v>105</v>
      </c>
      <c r="B119" s="17" t="s">
        <v>2</v>
      </c>
      <c r="C119" s="17" t="s">
        <v>110</v>
      </c>
      <c r="D119" s="17"/>
      <c r="E119" s="17" t="s">
        <v>112</v>
      </c>
      <c r="F119" s="18">
        <v>250</v>
      </c>
      <c r="G119" s="24">
        <v>0.032</v>
      </c>
      <c r="H119" s="17">
        <f t="shared" si="3"/>
        <v>0.012799999999999999</v>
      </c>
      <c r="I119" s="17">
        <f t="shared" si="5"/>
        <v>0.012799999999999999</v>
      </c>
    </row>
    <row r="120" spans="1:9" s="2" customFormat="1" ht="13.5" customHeight="1">
      <c r="A120" s="13" t="s">
        <v>106</v>
      </c>
      <c r="B120" s="17" t="s">
        <v>2</v>
      </c>
      <c r="C120" s="17" t="s">
        <v>110</v>
      </c>
      <c r="D120" s="17"/>
      <c r="E120" s="17" t="s">
        <v>112</v>
      </c>
      <c r="F120" s="18">
        <v>160</v>
      </c>
      <c r="G120" s="24">
        <v>0.018</v>
      </c>
      <c r="H120" s="17">
        <f t="shared" si="3"/>
        <v>0.01125</v>
      </c>
      <c r="I120" s="17">
        <f t="shared" si="5"/>
        <v>0.01125</v>
      </c>
    </row>
  </sheetData>
  <sheetProtection/>
  <mergeCells count="39">
    <mergeCell ref="I95:I96"/>
    <mergeCell ref="I97:I98"/>
    <mergeCell ref="I99:I100"/>
    <mergeCell ref="I109:I110"/>
    <mergeCell ref="A1:I1"/>
    <mergeCell ref="I36:I37"/>
    <mergeCell ref="I38:I39"/>
    <mergeCell ref="I40:I41"/>
    <mergeCell ref="I45:I46"/>
    <mergeCell ref="I80:I81"/>
    <mergeCell ref="I92:I93"/>
    <mergeCell ref="A109:A110"/>
    <mergeCell ref="I4:I5"/>
    <mergeCell ref="I6:I7"/>
    <mergeCell ref="I9:I10"/>
    <mergeCell ref="I11:I12"/>
    <mergeCell ref="I16:I17"/>
    <mergeCell ref="I20:I21"/>
    <mergeCell ref="I22:I23"/>
    <mergeCell ref="I25:I26"/>
    <mergeCell ref="I28:I29"/>
    <mergeCell ref="A45:A46"/>
    <mergeCell ref="A80:A81"/>
    <mergeCell ref="A92:A93"/>
    <mergeCell ref="A95:A96"/>
    <mergeCell ref="A97:A98"/>
    <mergeCell ref="A99:A100"/>
    <mergeCell ref="A22:A23"/>
    <mergeCell ref="A25:A26"/>
    <mergeCell ref="A28:A29"/>
    <mergeCell ref="A36:A37"/>
    <mergeCell ref="A38:A39"/>
    <mergeCell ref="A40:A41"/>
    <mergeCell ref="A4:A5"/>
    <mergeCell ref="A6:A7"/>
    <mergeCell ref="A9:A10"/>
    <mergeCell ref="A11:A12"/>
    <mergeCell ref="A16:A17"/>
    <mergeCell ref="A20:A2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КрасЭнерго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stafeev</dc:creator>
  <cp:keywords/>
  <dc:description/>
  <cp:lastModifiedBy>Mfu</cp:lastModifiedBy>
  <cp:lastPrinted>2018-02-07T06:38:14Z</cp:lastPrinted>
  <dcterms:created xsi:type="dcterms:W3CDTF">2008-10-07T09:15:55Z</dcterms:created>
  <dcterms:modified xsi:type="dcterms:W3CDTF">2019-01-18T06:59:18Z</dcterms:modified>
  <cp:category/>
  <cp:version/>
  <cp:contentType/>
  <cp:contentStatus/>
</cp:coreProperties>
</file>