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E45"/>
  <c r="E44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44" l="1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<sst xmlns="http://schemas.openxmlformats.org/spreadsheetml/2006/main" count="106" uniqueCount="97">
  <si>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</si>
  <si>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</si>
  <si>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</si>
  <si>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</si>
  <si>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</si>
  <si>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</si>
  <si>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</si>
  <si>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</si>
  <si>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</si>
  <si>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</si>
  <si>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</si>
  <si>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</si>
  <si>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</si>
  <si>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</si>
  <si>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</si>
  <si>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</si>
  <si>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</si>
  <si>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</si>
  <si>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</si>
  <si>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</si>
  <si>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</si>
  <si>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</si>
  <si>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</si>
  <si>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</si>
  <si>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</si>
  <si>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</si>
  <si>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</si>
  <si>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</si>
  <si>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</si>
  <si>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</si>
  <si>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</si>
  <si>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</si>
  <si>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</si>
  <si>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</si>
  <si>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</si>
  <si>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</si>
  <si>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</si>
  <si>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</si>
  <si>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</si>
  <si>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</si>
  <si>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</si>
  <si>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</si>
  <si>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</si>
  <si>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</si>
  <si>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</si>
  <si>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</si>
  <si>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</si>
  <si>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</si>
  <si>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</si>
  <si>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</si>
  <si>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</si>
  <si>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</si>
  <si>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</si>
  <si>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</si>
  <si>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</si>
  <si>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</si>
  <si>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</si>
  <si>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</si>
  <si>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</si>
  <si>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</si>
  <si>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</si>
  <si>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</si>
  <si>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</si>
  <si>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</si>
  <si>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</si>
  <si>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</si>
  <si>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</si>
  <si>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</si>
  <si>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</si>
  <si>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</si>
  <si>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</si>
  <si>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</si>
  <si>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</si>
  <si>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</si>
  <si>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</si>
  <si>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</si>
  <si>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</si>
  <si>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</si>
  <si>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</si>
  <si>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</si>
  <si>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</si>
  <si>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</si>
  <si>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</si>
  <si>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</si>
  <si>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</si>
  <si>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</si>
  <si>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</si>
  <si>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</si>
  <si>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</si>
  <si>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</si>
  <si>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</si>
  <si>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</si>
  <si>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</si>
  <si>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</si>
  <si>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</si>
  <si>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</si>
  <si>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октябрь 2018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</si>
</sst>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1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3"/>
      <c r="C5" s="84"/>
      <c r="D5" s="33"/>
      <c r="F5" s="85"/>
      <c r="G5" s="85"/>
      <c r="H5" s="85"/>
      <c r="I5" s="34"/>
      <c r="J5" s="34"/>
      <c r="K5" s="34"/>
      <c r="L5" s="34"/>
    </row>
    <row r="6" spans="1:12" s="7" customFormat="1" ht="21.75" customHeight="1">
      <c r="A6" s="86" t="s">
        <v>96</v>
      </c>
      <c r="B6" s="87"/>
      <c r="C6" s="87"/>
      <c r="D6" s="87"/>
      <c r="E6" s="87"/>
      <c r="F6" s="87"/>
      <c r="G6" s="87"/>
      <c r="H6" s="87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6363326</v>
      </c>
      <c r="D9" s="55"/>
      <c r="E9" s="76">
        <f>E11+E18</f>
        <v>2327440</v>
      </c>
      <c r="F9" s="76">
        <f>F11+F18</f>
        <v>118356</v>
      </c>
      <c r="G9" s="76">
        <f>G11+G18</f>
        <v>3885865</v>
      </c>
      <c r="H9" s="76">
        <f>H11+H18</f>
        <v>31665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6363326</v>
      </c>
      <c r="D11" s="63"/>
      <c r="E11" s="62">
        <f>SUM(E13:E17)</f>
        <v>2327440</v>
      </c>
      <c r="F11" s="62">
        <f>SUM(F13:F17)</f>
        <v>118356</v>
      </c>
      <c r="G11" s="62">
        <f>SUM(G13:G17)</f>
        <v>3885865</v>
      </c>
      <c r="H11" s="62">
        <f>SUM(H13:H17)</f>
        <v>31665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120346</v>
      </c>
      <c r="D13" s="63"/>
      <c r="E13" s="82">
        <v>120346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145828</v>
      </c>
      <c r="D14" s="63"/>
      <c r="E14" s="82"/>
      <c r="F14" s="65"/>
      <c r="G14" s="65">
        <v>146166</v>
      </c>
      <c r="H14" s="65">
        <v>-338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27050</v>
      </c>
      <c r="D15" s="63"/>
      <c r="E15" s="82"/>
      <c r="F15" s="65"/>
      <c r="G15" s="65"/>
      <c r="H15" s="65">
        <v>27050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6070102</v>
      </c>
      <c r="D16" s="67"/>
      <c r="E16" s="81">
        <v>2207094</v>
      </c>
      <c r="F16" s="80">
        <v>118356</v>
      </c>
      <c r="G16" s="80">
        <v>3739699</v>
      </c>
      <c r="H16" s="80">
        <v>4953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5499673</v>
      </c>
      <c r="D22" s="67"/>
      <c r="E22" s="73">
        <f>E23+E60</f>
        <v>0</v>
      </c>
      <c r="F22" s="73">
        <f>F23+F60</f>
        <v>0</v>
      </c>
      <c r="G22" s="73">
        <f>G23+G60</f>
        <v>2721280</v>
      </c>
      <c r="H22" s="73">
        <f>H23+H60</f>
        <v>2778393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5383356</v>
      </c>
      <c r="D23" s="67"/>
      <c r="E23" s="66">
        <f>E24+E43+E52</f>
        <v>0</v>
      </c>
      <c r="F23" s="66">
        <f>F24+F43+F52</f>
        <v>0</v>
      </c>
      <c r="G23" s="66">
        <f>G24+G43+G52</f>
        <v>2604963</v>
      </c>
      <c r="H23" s="66">
        <f>H24+H43+H52</f>
        <v>2778393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2642347</v>
      </c>
      <c r="D24" s="67"/>
      <c r="E24" s="66"/>
      <c r="F24" s="66"/>
      <c r="G24" s="66">
        <v>2064408</v>
      </c>
      <c r="H24" s="66">
        <v>577939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993205</v>
      </c>
      <c r="D25" s="67"/>
      <c r="E25" s="66">
        <f>SUM(E26:E33)</f>
        <v>0</v>
      </c>
      <c r="F25" s="66">
        <f>SUM(F26:F33)</f>
        <v>0</v>
      </c>
      <c r="G25" s="66">
        <f>SUM(G26:G33)</f>
        <v>339474</v>
      </c>
      <c r="H25" s="66">
        <f>SUM(H26:H33)</f>
        <v>653731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31002</v>
      </c>
      <c r="D28" s="67"/>
      <c r="E28" s="66"/>
      <c r="F28" s="66"/>
      <c r="G28" s="66">
        <v>18070</v>
      </c>
      <c r="H28" s="66">
        <v>12932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180648</v>
      </c>
      <c r="D29" s="67"/>
      <c r="E29" s="66"/>
      <c r="F29" s="66"/>
      <c r="G29" s="66">
        <v>175359</v>
      </c>
      <c r="H29" s="66">
        <v>5289</v>
      </c>
      <c r="I29" s="56"/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15393</v>
      </c>
      <c r="D30" s="67"/>
      <c r="E30" s="66"/>
      <c r="F30" s="66"/>
      <c r="G30" s="66"/>
      <c r="H30" s="66">
        <v>15393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4380</v>
      </c>
      <c r="D31" s="67"/>
      <c r="E31" s="66"/>
      <c r="F31" s="66"/>
      <c r="G31" s="66">
        <v>4919</v>
      </c>
      <c r="H31" s="66">
        <v>-539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455809</v>
      </c>
      <c r="D32" s="67"/>
      <c r="E32" s="66"/>
      <c r="F32" s="66"/>
      <c r="G32" s="66">
        <v>69505</v>
      </c>
      <c r="H32" s="66">
        <v>386304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305973</v>
      </c>
      <c r="D33" s="67"/>
      <c r="E33" s="66"/>
      <c r="F33" s="66"/>
      <c r="G33" s="66">
        <v>71621</v>
      </c>
      <c r="H33" s="66">
        <v>234352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1623836</v>
      </c>
      <c r="D34" s="67"/>
      <c r="E34" s="66">
        <f>SUM(E35:E42)</f>
        <v>0</v>
      </c>
      <c r="F34" s="66">
        <f>SUM(F35:F42)</f>
        <v>0</v>
      </c>
      <c r="G34" s="66">
        <f>SUM(G35:G42)</f>
        <v>82235</v>
      </c>
      <c r="H34" s="66">
        <f>SUM(H35:H42)</f>
        <v>1541601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560013</v>
      </c>
      <c r="D35" s="67"/>
      <c r="E35" s="66"/>
      <c r="F35" s="66"/>
      <c r="G35" s="66"/>
      <c r="H35" s="66">
        <v>560013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314787</v>
      </c>
      <c r="D36" s="67"/>
      <c r="E36" s="66"/>
      <c r="F36" s="66"/>
      <c r="G36" s="66"/>
      <c r="H36" s="66">
        <v>314787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35420</v>
      </c>
      <c r="D37" s="67"/>
      <c r="E37" s="66"/>
      <c r="F37" s="66"/>
      <c r="G37" s="66">
        <v>400</v>
      </c>
      <c r="H37" s="66">
        <v>35020</v>
      </c>
      <c r="I37" s="56"/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76398</v>
      </c>
      <c r="D38" s="67"/>
      <c r="E38" s="66"/>
      <c r="F38" s="66"/>
      <c r="G38" s="66">
        <v>508</v>
      </c>
      <c r="H38" s="66">
        <v>75890</v>
      </c>
      <c r="I38" s="56"/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150741</v>
      </c>
      <c r="D39" s="67"/>
      <c r="E39" s="66"/>
      <c r="F39" s="66"/>
      <c r="G39" s="66"/>
      <c r="H39" s="66">
        <v>150741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35598</v>
      </c>
      <c r="D40" s="67"/>
      <c r="E40" s="66"/>
      <c r="F40" s="66"/>
      <c r="G40" s="66">
        <v>41</v>
      </c>
      <c r="H40" s="66">
        <v>35557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288197</v>
      </c>
      <c r="D41" s="67"/>
      <c r="E41" s="66"/>
      <c r="F41" s="66"/>
      <c r="G41" s="66">
        <v>66250</v>
      </c>
      <c r="H41" s="66">
        <v>221947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162682</v>
      </c>
      <c r="D42" s="67"/>
      <c r="E42" s="66"/>
      <c r="F42" s="66"/>
      <c r="G42" s="66">
        <v>15036</v>
      </c>
      <c r="H42" s="66">
        <v>147646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2617041</v>
      </c>
      <c r="D43" s="67"/>
      <c r="E43" s="66">
        <f>SUM(E44:E51)</f>
        <v>0</v>
      </c>
      <c r="F43" s="66">
        <f>SUM(F44:F51)</f>
        <v>0</v>
      </c>
      <c r="G43" s="66">
        <f>SUM(G44:G51)</f>
        <v>421709</v>
      </c>
      <c r="H43" s="66">
        <f>SUM(H44:H51)</f>
        <v>2195332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560013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560013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314787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314787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66422</v>
      </c>
      <c r="D46" s="67"/>
      <c r="E46" s="66">
        <f t="shared" si="3"/>
        <v>0</v>
      </c>
      <c r="F46" s="66">
        <f t="shared" si="3"/>
        <v>0</v>
      </c>
      <c r="G46" s="66">
        <f t="shared" si="3"/>
        <v>18470</v>
      </c>
      <c r="H46" s="66">
        <f t="shared" si="3"/>
        <v>47952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257046</v>
      </c>
      <c r="D47" s="67"/>
      <c r="E47" s="66">
        <f t="shared" si="3"/>
        <v>0</v>
      </c>
      <c r="F47" s="66">
        <f t="shared" si="3"/>
        <v>0</v>
      </c>
      <c r="G47" s="66">
        <f t="shared" si="3"/>
        <v>175867</v>
      </c>
      <c r="H47" s="66">
        <f t="shared" si="3"/>
        <v>81179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166134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166134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39978</v>
      </c>
      <c r="D49" s="67"/>
      <c r="E49" s="66">
        <f t="shared" si="3"/>
        <v>0</v>
      </c>
      <c r="F49" s="66">
        <f t="shared" si="3"/>
        <v>0</v>
      </c>
      <c r="G49" s="66">
        <f t="shared" si="3"/>
        <v>4960</v>
      </c>
      <c r="H49" s="66">
        <f t="shared" si="3"/>
        <v>35018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744006</v>
      </c>
      <c r="D50" s="67"/>
      <c r="E50" s="66">
        <f t="shared" si="3"/>
        <v>0</v>
      </c>
      <c r="F50" s="66">
        <f t="shared" si="3"/>
        <v>0</v>
      </c>
      <c r="G50" s="66">
        <f t="shared" si="3"/>
        <v>135755</v>
      </c>
      <c r="H50" s="66">
        <f t="shared" si="3"/>
        <v>608251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468655</v>
      </c>
      <c r="D51" s="67"/>
      <c r="E51" s="66">
        <f t="shared" si="3"/>
        <v>0</v>
      </c>
      <c r="F51" s="66">
        <f t="shared" si="3"/>
        <v>0</v>
      </c>
      <c r="G51" s="66">
        <f t="shared" si="3"/>
        <v>86657</v>
      </c>
      <c r="H51" s="66">
        <f t="shared" si="3"/>
        <v>381998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123968</v>
      </c>
      <c r="D52" s="67"/>
      <c r="E52" s="66">
        <f>SUM(E53:E59)</f>
        <v>0</v>
      </c>
      <c r="F52" s="66">
        <f>SUM(F53:F59)</f>
        <v>0</v>
      </c>
      <c r="G52" s="66">
        <f>SUM(G53:G59)</f>
        <v>118846</v>
      </c>
      <c r="H52" s="66">
        <f>SUM(H53:H59)</f>
        <v>5122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74733</v>
      </c>
      <c r="D53" s="67"/>
      <c r="E53" s="66"/>
      <c r="F53" s="66"/>
      <c r="G53" s="66">
        <v>74733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40491</v>
      </c>
      <c r="D54" s="67"/>
      <c r="E54" s="66"/>
      <c r="F54" s="66"/>
      <c r="G54" s="66">
        <v>40491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574</v>
      </c>
      <c r="D57" s="67"/>
      <c r="E57" s="66"/>
      <c r="F57" s="66"/>
      <c r="G57" s="66">
        <v>219</v>
      </c>
      <c r="H57" s="66">
        <v>355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8170</v>
      </c>
      <c r="D59" s="67"/>
      <c r="E59" s="66"/>
      <c r="F59" s="66"/>
      <c r="G59" s="66">
        <v>3403</v>
      </c>
      <c r="H59" s="66">
        <v>4767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116317</v>
      </c>
      <c r="D60" s="67"/>
      <c r="E60" s="65">
        <f>E62+E64</f>
        <v>0</v>
      </c>
      <c r="F60" s="65">
        <f>F62+F64</f>
        <v>0</v>
      </c>
      <c r="G60" s="65">
        <f>G62+G64</f>
        <v>116317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116317</v>
      </c>
      <c r="D62" s="67"/>
      <c r="E62" s="65"/>
      <c r="F62" s="65"/>
      <c r="G62" s="65">
        <v>116317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863653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2018-11-08T03:56:20Z</dcterms:modified>
</cp:coreProperties>
</file>