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45621"/>
</workbook>
</file>

<file path=xl/calcChain.xml><?xml version="1.0" encoding="utf-8"?>
<calcChain xmlns="http://schemas.openxmlformats.org/spreadsheetml/2006/main">
  <c r="C62" i="2" l="1"/>
  <c r="C15" i="2"/>
  <c r="C16" i="2"/>
  <c r="G25" i="2" l="1"/>
  <c r="H60" i="2" l="1"/>
  <c r="G60" i="2"/>
  <c r="F60" i="2"/>
  <c r="E60" i="2"/>
  <c r="C59" i="2"/>
  <c r="C58" i="2"/>
  <c r="C57" i="2"/>
  <c r="C54" i="2"/>
  <c r="C53" i="2"/>
  <c r="H52" i="2"/>
  <c r="G52" i="2"/>
  <c r="F52" i="2"/>
  <c r="E52" i="2"/>
  <c r="H51" i="2"/>
  <c r="H50" i="2"/>
  <c r="H49" i="2"/>
  <c r="H48" i="2"/>
  <c r="H47" i="2"/>
  <c r="H46" i="2"/>
  <c r="H45" i="2"/>
  <c r="H44" i="2"/>
  <c r="G51" i="2"/>
  <c r="G50" i="2"/>
  <c r="G49" i="2"/>
  <c r="G48" i="2"/>
  <c r="G47" i="2"/>
  <c r="G46" i="2"/>
  <c r="G45" i="2"/>
  <c r="G44" i="2"/>
  <c r="F51" i="2"/>
  <c r="F50" i="2"/>
  <c r="F49" i="2"/>
  <c r="F48" i="2"/>
  <c r="F47" i="2"/>
  <c r="F46" i="2"/>
  <c r="F45" i="2"/>
  <c r="F44" i="2"/>
  <c r="F43" i="2" s="1"/>
  <c r="F23" i="2" s="1"/>
  <c r="F22" i="2" s="1"/>
  <c r="E51" i="2"/>
  <c r="E50" i="2"/>
  <c r="E49" i="2"/>
  <c r="E48" i="2"/>
  <c r="E47" i="2"/>
  <c r="E46" i="2"/>
  <c r="E45" i="2"/>
  <c r="E44" i="2"/>
  <c r="C42" i="2"/>
  <c r="C41" i="2"/>
  <c r="C40" i="2"/>
  <c r="C39" i="2"/>
  <c r="C38" i="2"/>
  <c r="C37" i="2"/>
  <c r="C36" i="2"/>
  <c r="C35" i="2"/>
  <c r="H34" i="2"/>
  <c r="G34" i="2"/>
  <c r="F34" i="2"/>
  <c r="E34" i="2"/>
  <c r="C33" i="2"/>
  <c r="C32" i="2"/>
  <c r="C31" i="2"/>
  <c r="C30" i="2"/>
  <c r="C29" i="2"/>
  <c r="C28" i="2"/>
  <c r="H25" i="2"/>
  <c r="F25" i="2"/>
  <c r="E25" i="2"/>
  <c r="C24" i="2"/>
  <c r="C14" i="2"/>
  <c r="C13" i="2"/>
  <c r="H11" i="2"/>
  <c r="G11" i="2"/>
  <c r="F11" i="2"/>
  <c r="E11" i="2"/>
  <c r="C44" i="2" l="1"/>
  <c r="C46" i="2"/>
  <c r="C50" i="2"/>
  <c r="C60" i="2"/>
  <c r="C51" i="2"/>
  <c r="C47" i="2"/>
  <c r="E43" i="2"/>
  <c r="E23" i="2" s="1"/>
  <c r="E22" i="2" s="1"/>
  <c r="C52" i="2"/>
  <c r="C48" i="2"/>
  <c r="C45" i="2"/>
  <c r="C49" i="2"/>
  <c r="G43" i="2"/>
  <c r="G23" i="2" s="1"/>
  <c r="G22" i="2" s="1"/>
  <c r="C34" i="2"/>
  <c r="H43" i="2"/>
  <c r="H23" i="2" s="1"/>
  <c r="H22" i="2" s="1"/>
  <c r="C25" i="2"/>
  <c r="C11" i="2"/>
  <c r="C22" i="2" l="1"/>
  <c r="C43" i="2"/>
  <c r="C23" i="2"/>
  <c r="C17" i="2"/>
  <c r="E67" i="2" l="1"/>
  <c r="C20" i="2"/>
  <c r="C55" i="2"/>
  <c r="C56" i="2"/>
  <c r="F67" i="2" l="1"/>
  <c r="G67" i="2"/>
  <c r="H67" i="2"/>
  <c r="F18" i="2"/>
  <c r="F9" i="2" s="1"/>
  <c r="G18" i="2"/>
  <c r="G9" i="2" s="1"/>
  <c r="H18" i="2"/>
  <c r="H9" i="2" s="1"/>
  <c r="E18" i="2"/>
  <c r="E9" i="2" s="1"/>
  <c r="C70" i="2"/>
  <c r="C69" i="2"/>
  <c r="C65" i="2"/>
  <c r="C64" i="2"/>
  <c r="C63" i="2"/>
  <c r="C27" i="2"/>
  <c r="C26" i="2"/>
  <c r="C9" i="2" l="1"/>
  <c r="C18" i="2"/>
  <c r="C67" i="2"/>
  <c r="C72" i="2" l="1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<sst xmlns="http://schemas.openxmlformats.org/spreadsheetml/2006/main" count="106" uniqueCount="97">
  <si>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</si>
  <si>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</si>
  <si>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</si>
  <si>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</si>
  <si>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</si>
  <si>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</si>
  <si>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</si>
  <si>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</si>
  <si>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</si>
  <si>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</si>
  <si>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</si>
  <si>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</si>
  <si>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</si>
  <si>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</si>
  <si>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</si>
  <si>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</si>
  <si>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</si>
  <si>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</si>
  <si>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</si>
  <si>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</si>
  <si>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</si>
  <si>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</si>
  <si>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</si>
  <si>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</si>
  <si>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</si>
  <si>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</si>
  <si>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</si>
  <si>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</si>
  <si>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</si>
  <si>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</si>
  <si>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</si>
  <si>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</si>
  <si>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</si>
  <si>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</si>
  <si>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</si>
  <si>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</si>
  <si>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</si>
  <si>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</si>
  <si>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</si>
  <si>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</si>
  <si>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</si>
  <si>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</si>
  <si>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</si>
  <si>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</si>
  <si>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</si>
  <si>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</si>
  <si>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</si>
  <si>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</si>
  <si>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</si>
  <si>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</si>
  <si>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</si>
  <si>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</si>
  <si>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</si>
  <si>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</si>
  <si>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</si>
  <si>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</si>
  <si>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</si>
  <si>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</si>
  <si>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</si>
  <si>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</si>
  <si>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</si>
  <si>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</si>
  <si>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</si>
  <si>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</si>
  <si>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</si>
  <si>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</si>
  <si>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</si>
  <si>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</si>
  <si>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</si>
  <si>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</si>
  <si>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</si>
  <si>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</si>
  <si>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</si>
  <si>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</si>
  <si>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</si>
  <si>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</si>
  <si>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</si>
  <si>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</si>
  <si>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</si>
  <si>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</si>
  <si>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</si>
  <si>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</si>
  <si>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</si>
  <si>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</si>
  <si>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</si>
  <si>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</si>
  <si>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</si>
  <si>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</si>
  <si>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</si>
  <si>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</si>
  <si>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</si>
  <si>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</si>
  <si>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</si>
  <si>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</si>
  <si>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</si>
  <si>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</si>
  <si>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2018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</si>
</sst>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BreakPreview" topLeftCell="A51" zoomScale="75" zoomScaleSheetLayoutView="75" workbookViewId="0">
      <selection activeCell="C72" sqref="C72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 x14ac:dyDescent="0.3">
      <c r="C1" s="47" t="s">
        <v>47</v>
      </c>
      <c r="K1" s="48"/>
      <c r="L1" s="48"/>
    </row>
    <row r="2" spans="1:12" s="47" customFormat="1" hidden="1" x14ac:dyDescent="0.3">
      <c r="K2" s="48"/>
      <c r="L2" s="48"/>
    </row>
    <row r="3" spans="1:12" s="47" customFormat="1" hidden="1" x14ac:dyDescent="0.3">
      <c r="C3" s="49" t="s">
        <v>45</v>
      </c>
      <c r="K3" s="48"/>
      <c r="L3" s="48"/>
    </row>
    <row r="4" spans="1:12" s="47" customFormat="1" hidden="1" x14ac:dyDescent="0.3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 x14ac:dyDescent="0.35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6363326</v>
      </c>
      <c r="D9" s="55"/>
      <c r="E9" s="76">
        <f>E11+E18</f>
        <v>2327440</v>
      </c>
      <c r="F9" s="76">
        <f>F11+F18</f>
        <v>118356</v>
      </c>
      <c r="G9" s="76">
        <f>G11+G18</f>
        <v>3885865</v>
      </c>
      <c r="H9" s="76">
        <f>H11+H18</f>
        <v>31665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6363326</v>
      </c>
      <c r="D11" s="63"/>
      <c r="E11" s="62">
        <f>SUM(E13:E17)</f>
        <v>2327440</v>
      </c>
      <c r="F11" s="62">
        <f>SUM(F13:F17)</f>
        <v>118356</v>
      </c>
      <c r="G11" s="62">
        <f>SUM(G13:G17)</f>
        <v>3885865</v>
      </c>
      <c r="H11" s="62">
        <f>SUM(H13:H17)</f>
        <v>31665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77</v>
      </c>
      <c r="C13" s="65">
        <f>SUM(E13:H13)</f>
        <v>120346</v>
      </c>
      <c r="D13" s="63"/>
      <c r="E13" s="82">
        <v>120346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91</v>
      </c>
      <c r="B14" s="40" t="s">
        <v>93</v>
      </c>
      <c r="C14" s="65">
        <f>SUM(E14:H14)</f>
        <v>145828</v>
      </c>
      <c r="D14" s="63"/>
      <c r="E14" s="82"/>
      <c r="F14" s="65"/>
      <c r="G14" s="65">
        <v>146166</v>
      </c>
      <c r="H14" s="65">
        <v>-338</v>
      </c>
      <c r="I14" s="56"/>
      <c r="J14" s="56"/>
      <c r="K14" s="56"/>
      <c r="L14" s="56"/>
    </row>
    <row r="15" spans="1:12" s="60" customFormat="1" ht="15.75" x14ac:dyDescent="0.25">
      <c r="A15" s="64" t="s">
        <v>91</v>
      </c>
      <c r="B15" s="40" t="s">
        <v>94</v>
      </c>
      <c r="C15" s="65">
        <f>SUM(E15:H15)</f>
        <v>27050</v>
      </c>
      <c r="D15" s="63"/>
      <c r="E15" s="82"/>
      <c r="F15" s="65"/>
      <c r="G15" s="65"/>
      <c r="H15" s="65">
        <v>27050</v>
      </c>
      <c r="I15" s="56"/>
      <c r="J15" s="56"/>
      <c r="K15" s="56"/>
      <c r="L15" s="56"/>
    </row>
    <row r="16" spans="1:12" s="60" customFormat="1" ht="15.75" x14ac:dyDescent="0.25">
      <c r="A16" s="64" t="s">
        <v>92</v>
      </c>
      <c r="B16" s="40" t="s">
        <v>78</v>
      </c>
      <c r="C16" s="65">
        <f>SUM(E16:H16)</f>
        <v>6070102</v>
      </c>
      <c r="D16" s="67"/>
      <c r="E16" s="81">
        <v>2207094</v>
      </c>
      <c r="F16" s="80">
        <v>118356</v>
      </c>
      <c r="G16" s="80">
        <v>3739699</v>
      </c>
      <c r="H16" s="80">
        <v>4953</v>
      </c>
      <c r="I16" s="56"/>
      <c r="J16" s="56"/>
      <c r="K16" s="56"/>
      <c r="L16" s="56"/>
    </row>
    <row r="17" spans="1:12" s="60" customFormat="1" ht="18" hidden="1" customHeight="1" x14ac:dyDescent="0.25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x14ac:dyDescent="0.25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x14ac:dyDescent="0.25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x14ac:dyDescent="0.25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 x14ac:dyDescent="0.25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 x14ac:dyDescent="0.25">
      <c r="A22" s="72" t="s">
        <v>6</v>
      </c>
      <c r="B22" s="42" t="s">
        <v>19</v>
      </c>
      <c r="C22" s="73">
        <f>SUM(E22:H22)</f>
        <v>5499673</v>
      </c>
      <c r="D22" s="67"/>
      <c r="E22" s="73">
        <f>E23+E60</f>
        <v>0</v>
      </c>
      <c r="F22" s="73">
        <f>F23+F60</f>
        <v>0</v>
      </c>
      <c r="G22" s="73">
        <f>G23+G60</f>
        <v>2721280</v>
      </c>
      <c r="H22" s="73">
        <f>H23+H60</f>
        <v>2778393</v>
      </c>
      <c r="I22" s="56"/>
      <c r="J22" s="56"/>
      <c r="K22" s="56"/>
      <c r="L22" s="56"/>
    </row>
    <row r="23" spans="1:12" s="60" customFormat="1" ht="15.75" x14ac:dyDescent="0.25">
      <c r="A23" s="68" t="s">
        <v>17</v>
      </c>
      <c r="B23" s="43" t="s">
        <v>50</v>
      </c>
      <c r="C23" s="66">
        <f>SUM(E23:H23)</f>
        <v>5383356</v>
      </c>
      <c r="D23" s="67"/>
      <c r="E23" s="66">
        <f>E24+E43+E52</f>
        <v>0</v>
      </c>
      <c r="F23" s="66">
        <f>F24+F43+F52</f>
        <v>0</v>
      </c>
      <c r="G23" s="66">
        <f>G24+G43+G52</f>
        <v>2604963</v>
      </c>
      <c r="H23" s="66">
        <f>H24+H43+H52</f>
        <v>2778393</v>
      </c>
      <c r="I23" s="56"/>
      <c r="J23" s="56"/>
      <c r="K23" s="56"/>
      <c r="L23" s="56"/>
    </row>
    <row r="24" spans="1:12" s="60" customFormat="1" ht="15.75" x14ac:dyDescent="0.25">
      <c r="A24" s="74" t="s">
        <v>35</v>
      </c>
      <c r="B24" s="43" t="s">
        <v>39</v>
      </c>
      <c r="C24" s="66">
        <f>SUM(E24:H24)</f>
        <v>2642347</v>
      </c>
      <c r="D24" s="67"/>
      <c r="E24" s="66"/>
      <c r="F24" s="66"/>
      <c r="G24" s="66">
        <v>2064408</v>
      </c>
      <c r="H24" s="66">
        <v>577939</v>
      </c>
      <c r="I24" s="56"/>
      <c r="J24" s="56"/>
      <c r="K24" s="56"/>
      <c r="L24" s="56"/>
    </row>
    <row r="25" spans="1:12" s="60" customFormat="1" ht="15.75" x14ac:dyDescent="0.25">
      <c r="A25" s="74" t="s">
        <v>36</v>
      </c>
      <c r="B25" s="43" t="s">
        <v>38</v>
      </c>
      <c r="C25" s="66">
        <f>SUM(E25:H25)</f>
        <v>993205</v>
      </c>
      <c r="D25" s="67"/>
      <c r="E25" s="66">
        <f>SUM(E26:E33)</f>
        <v>0</v>
      </c>
      <c r="F25" s="66">
        <f>SUM(F26:F33)</f>
        <v>0</v>
      </c>
      <c r="G25" s="66">
        <f>SUM(G26:G33)</f>
        <v>339474</v>
      </c>
      <c r="H25" s="66">
        <f>SUM(H26:H33)</f>
        <v>653731</v>
      </c>
      <c r="I25" s="56"/>
      <c r="J25" s="56"/>
      <c r="K25" s="56"/>
      <c r="L25" s="56"/>
    </row>
    <row r="26" spans="1:12" s="60" customFormat="1" ht="31.5" hidden="1" x14ac:dyDescent="0.25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x14ac:dyDescent="0.25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x14ac:dyDescent="0.25">
      <c r="A28" s="74"/>
      <c r="B28" s="44" t="s">
        <v>43</v>
      </c>
      <c r="C28" s="66">
        <f t="shared" ref="C28:C46" si="2">SUM(E28:H28)</f>
        <v>31002</v>
      </c>
      <c r="D28" s="67"/>
      <c r="E28" s="66"/>
      <c r="F28" s="66"/>
      <c r="G28" s="66">
        <v>18070</v>
      </c>
      <c r="H28" s="66">
        <v>12932</v>
      </c>
      <c r="I28" s="56"/>
      <c r="J28" s="56"/>
      <c r="K28" s="56"/>
      <c r="L28" s="56"/>
    </row>
    <row r="29" spans="1:12" s="60" customFormat="1" ht="31.5" x14ac:dyDescent="0.25">
      <c r="A29" s="74"/>
      <c r="B29" s="44" t="s">
        <v>53</v>
      </c>
      <c r="C29" s="66">
        <f t="shared" si="2"/>
        <v>180648</v>
      </c>
      <c r="D29" s="67"/>
      <c r="E29" s="66"/>
      <c r="F29" s="66"/>
      <c r="G29" s="66">
        <v>175359</v>
      </c>
      <c r="H29" s="66">
        <v>5289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54</v>
      </c>
      <c r="C30" s="66">
        <f t="shared" si="2"/>
        <v>15393</v>
      </c>
      <c r="D30" s="67"/>
      <c r="E30" s="66"/>
      <c r="F30" s="66"/>
      <c r="G30" s="66"/>
      <c r="H30" s="66">
        <v>15393</v>
      </c>
      <c r="I30" s="56"/>
      <c r="J30" s="56"/>
      <c r="K30" s="56"/>
      <c r="L30" s="56"/>
    </row>
    <row r="31" spans="1:12" s="60" customFormat="1" ht="31.5" x14ac:dyDescent="0.25">
      <c r="A31" s="74"/>
      <c r="B31" s="44" t="s">
        <v>80</v>
      </c>
      <c r="C31" s="66">
        <f t="shared" si="2"/>
        <v>4380</v>
      </c>
      <c r="D31" s="67"/>
      <c r="E31" s="66"/>
      <c r="F31" s="66"/>
      <c r="G31" s="66">
        <v>4919</v>
      </c>
      <c r="H31" s="66">
        <v>-539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55</v>
      </c>
      <c r="C32" s="66">
        <f t="shared" si="2"/>
        <v>455809</v>
      </c>
      <c r="D32" s="67"/>
      <c r="E32" s="66"/>
      <c r="F32" s="66"/>
      <c r="G32" s="66">
        <v>69505</v>
      </c>
      <c r="H32" s="66">
        <v>386304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56</v>
      </c>
      <c r="C33" s="66">
        <f t="shared" si="2"/>
        <v>305973</v>
      </c>
      <c r="D33" s="67"/>
      <c r="E33" s="66"/>
      <c r="F33" s="66"/>
      <c r="G33" s="66">
        <v>71621</v>
      </c>
      <c r="H33" s="66">
        <v>234352</v>
      </c>
      <c r="I33" s="56"/>
      <c r="J33" s="56"/>
      <c r="K33" s="56"/>
      <c r="L33" s="56"/>
    </row>
    <row r="34" spans="1:12" s="60" customFormat="1" ht="15.75" x14ac:dyDescent="0.25">
      <c r="A34" s="74" t="s">
        <v>40</v>
      </c>
      <c r="B34" s="43" t="s">
        <v>49</v>
      </c>
      <c r="C34" s="66">
        <f t="shared" si="2"/>
        <v>1623836</v>
      </c>
      <c r="D34" s="67"/>
      <c r="E34" s="66">
        <f>SUM(E35:E42)</f>
        <v>0</v>
      </c>
      <c r="F34" s="66">
        <f>SUM(F35:F42)</f>
        <v>0</v>
      </c>
      <c r="G34" s="66">
        <f>SUM(G35:G42)</f>
        <v>82235</v>
      </c>
      <c r="H34" s="66">
        <f>SUM(H35:H42)</f>
        <v>1541601</v>
      </c>
      <c r="I34" s="56"/>
      <c r="J34" s="56"/>
      <c r="K34" s="56"/>
      <c r="L34" s="56"/>
    </row>
    <row r="35" spans="1:12" s="60" customFormat="1" ht="31.5" x14ac:dyDescent="0.25">
      <c r="A35" s="74"/>
      <c r="B35" s="44" t="s">
        <v>57</v>
      </c>
      <c r="C35" s="66">
        <f t="shared" si="2"/>
        <v>560013</v>
      </c>
      <c r="D35" s="67"/>
      <c r="E35" s="66"/>
      <c r="F35" s="66"/>
      <c r="G35" s="66"/>
      <c r="H35" s="66">
        <v>560013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85</v>
      </c>
      <c r="C36" s="66">
        <f t="shared" si="2"/>
        <v>314787</v>
      </c>
      <c r="D36" s="67"/>
      <c r="E36" s="66"/>
      <c r="F36" s="66"/>
      <c r="G36" s="66"/>
      <c r="H36" s="66">
        <v>314787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58</v>
      </c>
      <c r="C37" s="66">
        <f t="shared" si="2"/>
        <v>35420</v>
      </c>
      <c r="D37" s="67"/>
      <c r="E37" s="66"/>
      <c r="F37" s="66"/>
      <c r="G37" s="66">
        <v>400</v>
      </c>
      <c r="H37" s="66">
        <v>35020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81</v>
      </c>
      <c r="C38" s="66">
        <f t="shared" si="2"/>
        <v>76398</v>
      </c>
      <c r="D38" s="67"/>
      <c r="E38" s="66"/>
      <c r="F38" s="66"/>
      <c r="G38" s="66">
        <v>508</v>
      </c>
      <c r="H38" s="66">
        <v>75890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60</v>
      </c>
      <c r="C39" s="66">
        <f t="shared" si="2"/>
        <v>150741</v>
      </c>
      <c r="D39" s="67"/>
      <c r="E39" s="66"/>
      <c r="F39" s="66"/>
      <c r="G39" s="66"/>
      <c r="H39" s="66">
        <v>150741</v>
      </c>
      <c r="I39" s="56"/>
      <c r="J39" s="56"/>
      <c r="K39" s="56"/>
      <c r="L39" s="56"/>
    </row>
    <row r="40" spans="1:12" s="60" customFormat="1" ht="31.5" x14ac:dyDescent="0.25">
      <c r="A40" s="74"/>
      <c r="B40" s="44" t="s">
        <v>61</v>
      </c>
      <c r="C40" s="66">
        <f t="shared" si="2"/>
        <v>35598</v>
      </c>
      <c r="D40" s="67"/>
      <c r="E40" s="66"/>
      <c r="F40" s="66"/>
      <c r="G40" s="66">
        <v>41</v>
      </c>
      <c r="H40" s="66">
        <v>35557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82</v>
      </c>
      <c r="C41" s="66">
        <f t="shared" si="2"/>
        <v>288197</v>
      </c>
      <c r="D41" s="67"/>
      <c r="E41" s="66"/>
      <c r="F41" s="66"/>
      <c r="G41" s="66">
        <v>66250</v>
      </c>
      <c r="H41" s="66">
        <v>221947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63</v>
      </c>
      <c r="C42" s="66">
        <f t="shared" si="2"/>
        <v>162682</v>
      </c>
      <c r="D42" s="67"/>
      <c r="E42" s="66"/>
      <c r="F42" s="66"/>
      <c r="G42" s="66">
        <v>15036</v>
      </c>
      <c r="H42" s="66">
        <v>147646</v>
      </c>
      <c r="I42" s="56"/>
      <c r="J42" s="56"/>
      <c r="K42" s="56"/>
      <c r="L42" s="56"/>
    </row>
    <row r="43" spans="1:12" s="60" customFormat="1" ht="15.75" x14ac:dyDescent="0.25">
      <c r="A43" s="74" t="s">
        <v>41</v>
      </c>
      <c r="B43" s="45" t="s">
        <v>48</v>
      </c>
      <c r="C43" s="66">
        <f t="shared" si="2"/>
        <v>2617041</v>
      </c>
      <c r="D43" s="67"/>
      <c r="E43" s="66">
        <f>SUM(E44:E51)</f>
        <v>0</v>
      </c>
      <c r="F43" s="66">
        <f>SUM(F44:F51)</f>
        <v>0</v>
      </c>
      <c r="G43" s="66">
        <f>SUM(G44:G51)</f>
        <v>421709</v>
      </c>
      <c r="H43" s="66">
        <f>SUM(H44:H51)</f>
        <v>2195332</v>
      </c>
      <c r="I43" s="56"/>
      <c r="J43" s="56"/>
      <c r="K43" s="56"/>
      <c r="L43" s="56"/>
    </row>
    <row r="44" spans="1:12" s="60" customFormat="1" ht="31.5" x14ac:dyDescent="0.25">
      <c r="A44" s="74"/>
      <c r="B44" s="44" t="s">
        <v>51</v>
      </c>
      <c r="C44" s="66">
        <f t="shared" si="2"/>
        <v>560013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560013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52</v>
      </c>
      <c r="C45" s="66">
        <f t="shared" si="2"/>
        <v>314787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314787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64</v>
      </c>
      <c r="C46" s="66">
        <f t="shared" si="2"/>
        <v>66422</v>
      </c>
      <c r="D46" s="67"/>
      <c r="E46" s="66">
        <f t="shared" si="3"/>
        <v>0</v>
      </c>
      <c r="F46" s="66">
        <f t="shared" si="3"/>
        <v>0</v>
      </c>
      <c r="G46" s="66">
        <f t="shared" si="3"/>
        <v>18470</v>
      </c>
      <c r="H46" s="66">
        <f t="shared" si="3"/>
        <v>47952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59</v>
      </c>
      <c r="C47" s="66">
        <f t="shared" ref="C47:C54" si="4">SUM(E47:H47)</f>
        <v>257046</v>
      </c>
      <c r="D47" s="67"/>
      <c r="E47" s="66">
        <f t="shared" si="3"/>
        <v>0</v>
      </c>
      <c r="F47" s="66">
        <f t="shared" si="3"/>
        <v>0</v>
      </c>
      <c r="G47" s="66">
        <f t="shared" si="3"/>
        <v>175867</v>
      </c>
      <c r="H47" s="66">
        <f t="shared" si="3"/>
        <v>81179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65</v>
      </c>
      <c r="C48" s="66">
        <f t="shared" si="4"/>
        <v>166134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166134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66</v>
      </c>
      <c r="C49" s="66">
        <f t="shared" si="4"/>
        <v>39978</v>
      </c>
      <c r="D49" s="67"/>
      <c r="E49" s="66">
        <f t="shared" si="3"/>
        <v>0</v>
      </c>
      <c r="F49" s="66">
        <f t="shared" si="3"/>
        <v>0</v>
      </c>
      <c r="G49" s="66">
        <f t="shared" si="3"/>
        <v>4960</v>
      </c>
      <c r="H49" s="66">
        <f t="shared" si="3"/>
        <v>35018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62</v>
      </c>
      <c r="C50" s="66">
        <f t="shared" si="4"/>
        <v>744006</v>
      </c>
      <c r="D50" s="67"/>
      <c r="E50" s="66">
        <f t="shared" si="3"/>
        <v>0</v>
      </c>
      <c r="F50" s="66">
        <f t="shared" si="3"/>
        <v>0</v>
      </c>
      <c r="G50" s="66">
        <f t="shared" si="3"/>
        <v>135755</v>
      </c>
      <c r="H50" s="66">
        <f t="shared" si="3"/>
        <v>608251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67</v>
      </c>
      <c r="C51" s="66">
        <f t="shared" si="4"/>
        <v>468655</v>
      </c>
      <c r="D51" s="67"/>
      <c r="E51" s="66">
        <f t="shared" si="3"/>
        <v>0</v>
      </c>
      <c r="F51" s="66">
        <f t="shared" si="3"/>
        <v>0</v>
      </c>
      <c r="G51" s="66">
        <f t="shared" si="3"/>
        <v>86657</v>
      </c>
      <c r="H51" s="66">
        <f t="shared" si="3"/>
        <v>381998</v>
      </c>
      <c r="I51" s="56"/>
      <c r="J51" s="56"/>
      <c r="K51" s="56"/>
      <c r="L51" s="56"/>
    </row>
    <row r="52" spans="1:12" s="60" customFormat="1" ht="15.75" x14ac:dyDescent="0.25">
      <c r="A52" s="74" t="s">
        <v>42</v>
      </c>
      <c r="B52" s="43" t="s">
        <v>68</v>
      </c>
      <c r="C52" s="66">
        <f t="shared" si="4"/>
        <v>123968</v>
      </c>
      <c r="D52" s="67"/>
      <c r="E52" s="66">
        <f>SUM(E53:E59)</f>
        <v>0</v>
      </c>
      <c r="F52" s="66">
        <f>SUM(F53:F59)</f>
        <v>0</v>
      </c>
      <c r="G52" s="66">
        <f>SUM(G53:G59)</f>
        <v>118846</v>
      </c>
      <c r="H52" s="66">
        <f>SUM(H53:H59)</f>
        <v>5122</v>
      </c>
      <c r="I52" s="56"/>
      <c r="J52" s="56"/>
      <c r="K52" s="56"/>
      <c r="L52" s="56"/>
    </row>
    <row r="53" spans="1:12" s="60" customFormat="1" ht="47.25" x14ac:dyDescent="0.25">
      <c r="A53" s="74"/>
      <c r="B53" s="39" t="s">
        <v>71</v>
      </c>
      <c r="C53" s="66">
        <f t="shared" si="4"/>
        <v>74733</v>
      </c>
      <c r="D53" s="67"/>
      <c r="E53" s="66"/>
      <c r="F53" s="66"/>
      <c r="G53" s="66">
        <v>74733</v>
      </c>
      <c r="H53" s="66"/>
      <c r="I53" s="56"/>
      <c r="J53" s="56"/>
      <c r="K53" s="56"/>
      <c r="L53" s="56"/>
    </row>
    <row r="54" spans="1:12" s="60" customFormat="1" ht="47.25" x14ac:dyDescent="0.25">
      <c r="A54" s="74"/>
      <c r="B54" s="39" t="s">
        <v>87</v>
      </c>
      <c r="C54" s="66">
        <f t="shared" si="4"/>
        <v>40491</v>
      </c>
      <c r="D54" s="67"/>
      <c r="E54" s="66"/>
      <c r="F54" s="66"/>
      <c r="G54" s="66">
        <v>40491</v>
      </c>
      <c r="H54" s="66"/>
      <c r="I54" s="56"/>
      <c r="J54" s="56"/>
      <c r="K54" s="56"/>
      <c r="L54" s="56"/>
    </row>
    <row r="55" spans="1:12" s="60" customFormat="1" ht="31.5" hidden="1" x14ac:dyDescent="0.25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x14ac:dyDescent="0.25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 x14ac:dyDescent="0.25">
      <c r="A57" s="74"/>
      <c r="B57" s="39" t="s">
        <v>74</v>
      </c>
      <c r="C57" s="66">
        <f>SUM(E57:H57)</f>
        <v>574</v>
      </c>
      <c r="D57" s="67"/>
      <c r="E57" s="66"/>
      <c r="F57" s="66"/>
      <c r="G57" s="66">
        <v>219</v>
      </c>
      <c r="H57" s="66">
        <v>355</v>
      </c>
      <c r="I57" s="56"/>
      <c r="J57" s="56"/>
      <c r="K57" s="56"/>
      <c r="L57" s="56"/>
    </row>
    <row r="58" spans="1:12" s="60" customFormat="1" ht="15.75" x14ac:dyDescent="0.2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 x14ac:dyDescent="0.25">
      <c r="A59" s="74"/>
      <c r="B59" s="39" t="s">
        <v>76</v>
      </c>
      <c r="C59" s="66">
        <f>SUM(E59:H59)</f>
        <v>8170</v>
      </c>
      <c r="D59" s="67"/>
      <c r="E59" s="66"/>
      <c r="F59" s="66"/>
      <c r="G59" s="66">
        <v>3403</v>
      </c>
      <c r="H59" s="66">
        <v>4767</v>
      </c>
      <c r="I59" s="56"/>
      <c r="J59" s="56"/>
      <c r="K59" s="56"/>
      <c r="L59" s="56"/>
    </row>
    <row r="60" spans="1:12" s="60" customFormat="1" ht="15.75" x14ac:dyDescent="0.25">
      <c r="A60" s="68" t="s">
        <v>18</v>
      </c>
      <c r="B60" s="77" t="s">
        <v>11</v>
      </c>
      <c r="C60" s="65">
        <f>SUM(E60:H60)</f>
        <v>116317</v>
      </c>
      <c r="D60" s="67"/>
      <c r="E60" s="65">
        <f>E62+E64</f>
        <v>0</v>
      </c>
      <c r="F60" s="65">
        <f>F62+F64</f>
        <v>0</v>
      </c>
      <c r="G60" s="65">
        <f>G62+G64</f>
        <v>116317</v>
      </c>
      <c r="H60" s="65">
        <f>H62+H64</f>
        <v>0</v>
      </c>
      <c r="I60" s="56"/>
      <c r="J60" s="56"/>
      <c r="K60" s="56"/>
      <c r="L60" s="56"/>
    </row>
    <row r="61" spans="1:12" s="60" customFormat="1" ht="15.75" x14ac:dyDescent="0.2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 x14ac:dyDescent="0.25">
      <c r="A62" s="64" t="s">
        <v>22</v>
      </c>
      <c r="B62" s="39" t="s">
        <v>83</v>
      </c>
      <c r="C62" s="65">
        <f>SUM(E62:H62)</f>
        <v>116317</v>
      </c>
      <c r="D62" s="67"/>
      <c r="E62" s="65"/>
      <c r="F62" s="65"/>
      <c r="G62" s="65">
        <v>116317</v>
      </c>
      <c r="H62" s="65"/>
      <c r="I62" s="56"/>
      <c r="J62" s="56"/>
      <c r="K62" s="56"/>
      <c r="L62" s="56"/>
    </row>
    <row r="63" spans="1:12" s="60" customFormat="1" ht="15.75" hidden="1" x14ac:dyDescent="0.25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 x14ac:dyDescent="0.25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 x14ac:dyDescent="0.25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 x14ac:dyDescent="0.25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 x14ac:dyDescent="0.25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 x14ac:dyDescent="0.25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 x14ac:dyDescent="0.25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 x14ac:dyDescent="0.25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 x14ac:dyDescent="0.2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 x14ac:dyDescent="0.25">
      <c r="A72" s="72" t="s">
        <v>30</v>
      </c>
      <c r="B72" s="46" t="s">
        <v>24</v>
      </c>
      <c r="C72" s="73">
        <f>C9-C22-C67</f>
        <v>863653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 x14ac:dyDescent="0.3">
      <c r="C73" s="11"/>
    </row>
    <row r="74" spans="1:12" x14ac:dyDescent="0.3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 x14ac:dyDescent="0.3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 x14ac:dyDescent="0.3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 x14ac:dyDescent="0.3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 x14ac:dyDescent="0.3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 x14ac:dyDescent="0.3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2018-11-08T07:33:13Z</cp:lastPrinted>
  <dcterms:created xsi:type="dcterms:W3CDTF">2006-02-14T09:13:21Z</dcterms:created>
  <dcterms:modified xsi:type="dcterms:W3CDTF">2018-11-08T07:33:16Z</dcterms:modified>
</cp:coreProperties>
</file>