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C62" i="2"/>
  <c r="C15"/>
  <c r="C16"/>
  <c r="G25" l="1"/>
  <c r="H60" l="1"/>
  <c r="G60"/>
  <c r="F60"/>
  <c r="E60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C50" s="1"/>
  <c r="G49"/>
  <c r="G48"/>
  <c r="G47"/>
  <c r="G46"/>
  <c r="G45"/>
  <c r="G44"/>
  <c r="F51"/>
  <c r="F50"/>
  <c r="F49"/>
  <c r="F48"/>
  <c r="F47"/>
  <c r="F46"/>
  <c r="F45"/>
  <c r="F44"/>
  <c r="F43" s="1"/>
  <c r="F23" s="1"/>
  <c r="F22" s="1"/>
  <c r="E51"/>
  <c r="E50"/>
  <c r="E49"/>
  <c r="E48"/>
  <c r="E47"/>
  <c r="E46"/>
  <c r="C46" s="1"/>
  <c r="E45"/>
  <c r="E44"/>
  <c r="C44" s="1"/>
  <c r="C42"/>
  <c r="C41"/>
  <c r="C40"/>
  <c r="C39"/>
  <c r="C38"/>
  <c r="C37"/>
  <c r="C36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C60" l="1"/>
  <c r="C5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72" s="1"/>
  <c r="C18"/>
  <c r="C67"/>
</calcChain>
</file>

<file path=xl/sharedStrings.xml><?xml version="1.0" encoding="utf-8"?>
<sst xmlns="http://schemas.openxmlformats.org/spreadsheetml/2006/main" count="106" uniqueCount="97">
  <si>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</si>
  <si>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</si>
  <si>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</si>
  <si>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</si>
  <si>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</si>
  <si>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</si>
  <si>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</si>
  <si>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</si>
  <si>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</si>
  <si>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</si>
  <si>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</si>
  <si>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</si>
  <si>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</si>
  <si>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</si>
  <si>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</si>
  <si>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</si>
  <si>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</si>
  <si>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</si>
  <si>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</si>
  <si>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</si>
  <si>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</si>
  <si>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</si>
  <si>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</si>
  <si>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</si>
  <si>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</si>
  <si>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</si>
  <si>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</si>
  <si>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</si>
  <si>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</si>
  <si>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</si>
  <si>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</si>
  <si>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</si>
  <si>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</si>
  <si>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</si>
  <si>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</si>
  <si>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</si>
  <si>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</si>
  <si>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</si>
  <si>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</si>
  <si>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</si>
  <si>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</si>
  <si>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</si>
  <si>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</si>
  <si>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</si>
  <si>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</si>
  <si>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</si>
  <si>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</si>
  <si>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</si>
  <si>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</si>
  <si>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</si>
  <si>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</si>
  <si>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</si>
  <si>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</si>
  <si>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</si>
  <si>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</si>
  <si>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</si>
  <si>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</si>
  <si>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</si>
  <si>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</si>
  <si>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</si>
  <si>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</si>
  <si>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</si>
  <si>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</si>
  <si>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</si>
  <si>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</si>
  <si>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</si>
  <si>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</si>
  <si>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</si>
  <si>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</si>
  <si>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</si>
  <si>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</si>
  <si>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</si>
  <si>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</si>
  <si>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</si>
  <si>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</si>
  <si>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</si>
  <si>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</si>
  <si>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</si>
  <si>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</si>
  <si>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</si>
  <si>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</si>
  <si>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</si>
  <si>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</si>
  <si>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</si>
  <si>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</si>
  <si>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</si>
  <si>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</si>
  <si>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</si>
  <si>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</si>
  <si>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</si>
  <si>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</si>
  <si>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</si>
  <si>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</si>
  <si>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</si>
  <si>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</si>
  <si>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</si>
  <si>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июль 2018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</si>
</sst>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52" zoomScale="75" zoomScaleSheetLayoutView="75" workbookViewId="0">
      <selection activeCell="C72" sqref="C7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96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4568837</v>
      </c>
      <c r="D9" s="55"/>
      <c r="E9" s="76">
        <f>E11+E18</f>
        <v>1605128</v>
      </c>
      <c r="F9" s="76">
        <f>F11+F18</f>
        <v>81098</v>
      </c>
      <c r="G9" s="76">
        <f>G11+G18</f>
        <v>2850187</v>
      </c>
      <c r="H9" s="76">
        <f>H11+H18</f>
        <v>32424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4568837</v>
      </c>
      <c r="D11" s="63"/>
      <c r="E11" s="62">
        <f>SUM(E13:E17)</f>
        <v>1605128</v>
      </c>
      <c r="F11" s="62">
        <f>SUM(F13:F17)</f>
        <v>81098</v>
      </c>
      <c r="G11" s="62">
        <f>SUM(G13:G17)</f>
        <v>2850187</v>
      </c>
      <c r="H11" s="62">
        <f>SUM(H13:H17)</f>
        <v>32424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20802</v>
      </c>
      <c r="D13" s="63"/>
      <c r="E13" s="82">
        <v>20802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144837</v>
      </c>
      <c r="D14" s="63"/>
      <c r="E14" s="82"/>
      <c r="F14" s="65"/>
      <c r="G14" s="65">
        <v>142475</v>
      </c>
      <c r="H14" s="65">
        <v>2362</v>
      </c>
      <c r="I14" s="56"/>
      <c r="J14" s="56"/>
      <c r="K14" s="56"/>
      <c r="L14" s="56"/>
    </row>
    <row r="15" spans="1:12" s="60" customFormat="1" ht="15.75">
      <c r="A15" s="64" t="s">
        <v>91</v>
      </c>
      <c r="B15" s="40" t="s">
        <v>94</v>
      </c>
      <c r="C15" s="65">
        <f>SUM(E15:H15)</f>
        <v>27082</v>
      </c>
      <c r="D15" s="63"/>
      <c r="E15" s="82"/>
      <c r="F15" s="65"/>
      <c r="G15" s="65"/>
      <c r="H15" s="65">
        <v>27082</v>
      </c>
      <c r="I15" s="56"/>
      <c r="J15" s="56"/>
      <c r="K15" s="56"/>
      <c r="L15" s="56"/>
    </row>
    <row r="16" spans="1:12" s="60" customFormat="1" ht="15.75">
      <c r="A16" s="64" t="s">
        <v>92</v>
      </c>
      <c r="B16" s="40" t="s">
        <v>78</v>
      </c>
      <c r="C16" s="65">
        <f>SUM(E16:H16)</f>
        <v>4376116</v>
      </c>
      <c r="D16" s="67"/>
      <c r="E16" s="81">
        <v>1584326</v>
      </c>
      <c r="F16" s="80">
        <v>81098</v>
      </c>
      <c r="G16" s="80">
        <v>2707712</v>
      </c>
      <c r="H16" s="80">
        <v>2980</v>
      </c>
      <c r="I16" s="56"/>
      <c r="J16" s="56"/>
      <c r="K16" s="56"/>
      <c r="L16" s="56"/>
    </row>
    <row r="17" spans="1:12" s="60" customFormat="1" ht="18" hidden="1" customHeight="1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4073581</v>
      </c>
      <c r="D22" s="67"/>
      <c r="E22" s="73">
        <f>E23+E60</f>
        <v>0</v>
      </c>
      <c r="F22" s="73">
        <f>F23+F60</f>
        <v>0</v>
      </c>
      <c r="G22" s="73">
        <f>G23+G60</f>
        <v>1791061</v>
      </c>
      <c r="H22" s="73">
        <f>H23+H60</f>
        <v>2282520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50</v>
      </c>
      <c r="C23" s="66">
        <f>SUM(E23:H23)</f>
        <v>4043173</v>
      </c>
      <c r="D23" s="67"/>
      <c r="E23" s="66">
        <f>E24+E43+E52</f>
        <v>0</v>
      </c>
      <c r="F23" s="66">
        <f>F24+F43+F52</f>
        <v>0</v>
      </c>
      <c r="G23" s="66">
        <f>G24+G43+G52</f>
        <v>1760653</v>
      </c>
      <c r="H23" s="66">
        <f>H24+H43+H52</f>
        <v>2282520</v>
      </c>
      <c r="I23" s="56"/>
      <c r="J23" s="56"/>
      <c r="K23" s="56"/>
      <c r="L23" s="56"/>
    </row>
    <row r="24" spans="1:12" s="60" customFormat="1" ht="15.75">
      <c r="A24" s="74" t="s">
        <v>35</v>
      </c>
      <c r="B24" s="43" t="s">
        <v>39</v>
      </c>
      <c r="C24" s="66">
        <f>SUM(E24:H24)</f>
        <v>1818764</v>
      </c>
      <c r="D24" s="67"/>
      <c r="E24" s="66"/>
      <c r="F24" s="66"/>
      <c r="G24" s="66">
        <v>1390562</v>
      </c>
      <c r="H24" s="66">
        <v>428202</v>
      </c>
      <c r="I24" s="56"/>
      <c r="J24" s="56"/>
      <c r="K24" s="56"/>
      <c r="L24" s="56"/>
    </row>
    <row r="25" spans="1:12" s="60" customFormat="1" ht="15.75">
      <c r="A25" s="74" t="s">
        <v>36</v>
      </c>
      <c r="B25" s="43" t="s">
        <v>38</v>
      </c>
      <c r="C25" s="66">
        <f>SUM(E25:H25)</f>
        <v>789462</v>
      </c>
      <c r="D25" s="67"/>
      <c r="E25" s="66">
        <f>SUM(E26:E33)</f>
        <v>0</v>
      </c>
      <c r="F25" s="66">
        <f>SUM(F26:F33)</f>
        <v>0</v>
      </c>
      <c r="G25" s="66">
        <f>SUM(G26:G33)</f>
        <v>228926</v>
      </c>
      <c r="H25" s="66">
        <f>SUM(H26:H33)</f>
        <v>560536</v>
      </c>
      <c r="I25" s="56"/>
      <c r="J25" s="56"/>
      <c r="K25" s="56"/>
      <c r="L25" s="56"/>
    </row>
    <row r="26" spans="1:12" s="60" customFormat="1" ht="31.5" hidden="1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43</v>
      </c>
      <c r="C28" s="66">
        <f t="shared" ref="C28:C46" si="2">SUM(E28:H28)</f>
        <v>27406</v>
      </c>
      <c r="D28" s="67"/>
      <c r="E28" s="66"/>
      <c r="F28" s="66"/>
      <c r="G28" s="66">
        <v>15390</v>
      </c>
      <c r="H28" s="66">
        <v>12016</v>
      </c>
      <c r="I28" s="56"/>
      <c r="J28" s="56"/>
      <c r="K28" s="56"/>
      <c r="L28" s="56"/>
    </row>
    <row r="29" spans="1:12" s="60" customFormat="1" ht="31.5">
      <c r="A29" s="74"/>
      <c r="B29" s="44" t="s">
        <v>53</v>
      </c>
      <c r="C29" s="66">
        <f t="shared" si="2"/>
        <v>94748</v>
      </c>
      <c r="D29" s="67"/>
      <c r="E29" s="66"/>
      <c r="F29" s="66"/>
      <c r="G29" s="66">
        <v>91610</v>
      </c>
      <c r="H29" s="66">
        <v>3138</v>
      </c>
      <c r="I29" s="56"/>
      <c r="J29" s="56"/>
      <c r="K29" s="56"/>
      <c r="L29" s="56"/>
    </row>
    <row r="30" spans="1:12" s="60" customFormat="1" ht="31.5">
      <c r="A30" s="74"/>
      <c r="B30" s="44" t="s">
        <v>54</v>
      </c>
      <c r="C30" s="66">
        <f t="shared" si="2"/>
        <v>6297</v>
      </c>
      <c r="D30" s="67"/>
      <c r="E30" s="66"/>
      <c r="F30" s="66"/>
      <c r="G30" s="66"/>
      <c r="H30" s="66">
        <v>6297</v>
      </c>
      <c r="I30" s="56"/>
      <c r="J30" s="56"/>
      <c r="K30" s="56"/>
      <c r="L30" s="56"/>
    </row>
    <row r="31" spans="1:12" s="60" customFormat="1" ht="31.5">
      <c r="A31" s="74"/>
      <c r="B31" s="44" t="s">
        <v>80</v>
      </c>
      <c r="C31" s="66">
        <f t="shared" si="2"/>
        <v>7629</v>
      </c>
      <c r="D31" s="67"/>
      <c r="E31" s="66"/>
      <c r="F31" s="66"/>
      <c r="G31" s="66">
        <v>4146</v>
      </c>
      <c r="H31" s="66">
        <v>3483</v>
      </c>
      <c r="I31" s="56"/>
      <c r="J31" s="56"/>
      <c r="K31" s="56"/>
      <c r="L31" s="56"/>
    </row>
    <row r="32" spans="1:12" s="60" customFormat="1" ht="31.5">
      <c r="A32" s="74"/>
      <c r="B32" s="44" t="s">
        <v>55</v>
      </c>
      <c r="C32" s="66">
        <f t="shared" si="2"/>
        <v>388863</v>
      </c>
      <c r="D32" s="67"/>
      <c r="E32" s="66"/>
      <c r="F32" s="66"/>
      <c r="G32" s="66">
        <v>44209</v>
      </c>
      <c r="H32" s="66">
        <v>344654</v>
      </c>
      <c r="I32" s="56"/>
      <c r="J32" s="56"/>
      <c r="K32" s="56"/>
      <c r="L32" s="56"/>
    </row>
    <row r="33" spans="1:12" s="60" customFormat="1" ht="31.5">
      <c r="A33" s="74"/>
      <c r="B33" s="44" t="s">
        <v>56</v>
      </c>
      <c r="C33" s="66">
        <f t="shared" si="2"/>
        <v>264519</v>
      </c>
      <c r="D33" s="67"/>
      <c r="E33" s="66"/>
      <c r="F33" s="66"/>
      <c r="G33" s="66">
        <v>73571</v>
      </c>
      <c r="H33" s="66">
        <v>190948</v>
      </c>
      <c r="I33" s="56"/>
      <c r="J33" s="56"/>
      <c r="K33" s="56"/>
      <c r="L33" s="56"/>
    </row>
    <row r="34" spans="1:12" s="60" customFormat="1" ht="15.75">
      <c r="A34" s="74" t="s">
        <v>40</v>
      </c>
      <c r="B34" s="43" t="s">
        <v>49</v>
      </c>
      <c r="C34" s="66">
        <f t="shared" si="2"/>
        <v>1391625</v>
      </c>
      <c r="D34" s="67"/>
      <c r="E34" s="66">
        <f>SUM(E35:E42)</f>
        <v>0</v>
      </c>
      <c r="F34" s="66">
        <f>SUM(F35:F42)</f>
        <v>0</v>
      </c>
      <c r="G34" s="66">
        <f>SUM(G35:G42)</f>
        <v>75459</v>
      </c>
      <c r="H34" s="66">
        <f>SUM(H35:H42)</f>
        <v>1316166</v>
      </c>
      <c r="I34" s="56"/>
      <c r="J34" s="56"/>
      <c r="K34" s="56"/>
      <c r="L34" s="56"/>
    </row>
    <row r="35" spans="1:12" s="60" customFormat="1" ht="31.5">
      <c r="A35" s="74"/>
      <c r="B35" s="44" t="s">
        <v>57</v>
      </c>
      <c r="C35" s="66">
        <f t="shared" si="2"/>
        <v>559040</v>
      </c>
      <c r="D35" s="67"/>
      <c r="E35" s="66"/>
      <c r="F35" s="66"/>
      <c r="G35" s="66"/>
      <c r="H35" s="66">
        <v>559040</v>
      </c>
      <c r="I35" s="56"/>
      <c r="J35" s="56"/>
      <c r="K35" s="56"/>
      <c r="L35" s="56"/>
    </row>
    <row r="36" spans="1:12" s="60" customFormat="1" ht="31.5">
      <c r="A36" s="74"/>
      <c r="B36" s="44" t="s">
        <v>85</v>
      </c>
      <c r="C36" s="66">
        <f t="shared" si="2"/>
        <v>227608</v>
      </c>
      <c r="D36" s="67"/>
      <c r="E36" s="66"/>
      <c r="F36" s="66"/>
      <c r="G36" s="66"/>
      <c r="H36" s="66">
        <v>227608</v>
      </c>
      <c r="I36" s="56"/>
      <c r="J36" s="56"/>
      <c r="K36" s="56"/>
      <c r="L36" s="56"/>
    </row>
    <row r="37" spans="1:12" s="60" customFormat="1" ht="31.5">
      <c r="A37" s="74"/>
      <c r="B37" s="44" t="s">
        <v>58</v>
      </c>
      <c r="C37" s="66">
        <f t="shared" si="2"/>
        <v>19576</v>
      </c>
      <c r="D37" s="67"/>
      <c r="E37" s="66"/>
      <c r="F37" s="66"/>
      <c r="G37" s="66">
        <v>300</v>
      </c>
      <c r="H37" s="66">
        <v>19276</v>
      </c>
      <c r="I37" s="56"/>
      <c r="J37" s="56"/>
      <c r="K37" s="56"/>
      <c r="L37" s="56"/>
    </row>
    <row r="38" spans="1:12" s="60" customFormat="1" ht="31.5">
      <c r="A38" s="74"/>
      <c r="B38" s="44" t="s">
        <v>81</v>
      </c>
      <c r="C38" s="66">
        <f t="shared" si="2"/>
        <v>14834</v>
      </c>
      <c r="D38" s="67"/>
      <c r="E38" s="66"/>
      <c r="F38" s="66"/>
      <c r="G38" s="66">
        <v>179</v>
      </c>
      <c r="H38" s="66">
        <v>14655</v>
      </c>
      <c r="I38" s="56"/>
      <c r="J38" s="56"/>
      <c r="K38" s="56"/>
      <c r="L38" s="56"/>
    </row>
    <row r="39" spans="1:12" s="60" customFormat="1" ht="31.5">
      <c r="A39" s="74"/>
      <c r="B39" s="44" t="s">
        <v>60</v>
      </c>
      <c r="C39" s="66">
        <f t="shared" si="2"/>
        <v>142606</v>
      </c>
      <c r="D39" s="67"/>
      <c r="E39" s="66"/>
      <c r="F39" s="66"/>
      <c r="G39" s="66"/>
      <c r="H39" s="66">
        <v>142606</v>
      </c>
      <c r="I39" s="56"/>
      <c r="J39" s="56"/>
      <c r="K39" s="56"/>
      <c r="L39" s="56"/>
    </row>
    <row r="40" spans="1:12" s="60" customFormat="1" ht="31.5">
      <c r="A40" s="74"/>
      <c r="B40" s="44" t="s">
        <v>61</v>
      </c>
      <c r="C40" s="66">
        <f t="shared" si="2"/>
        <v>28033</v>
      </c>
      <c r="D40" s="67"/>
      <c r="E40" s="66"/>
      <c r="F40" s="66"/>
      <c r="G40" s="66">
        <v>40</v>
      </c>
      <c r="H40" s="66">
        <v>27993</v>
      </c>
      <c r="I40" s="56"/>
      <c r="J40" s="56"/>
      <c r="K40" s="56"/>
      <c r="L40" s="56"/>
    </row>
    <row r="41" spans="1:12" s="60" customFormat="1" ht="31.5">
      <c r="A41" s="74"/>
      <c r="B41" s="44" t="s">
        <v>82</v>
      </c>
      <c r="C41" s="66">
        <f t="shared" si="2"/>
        <v>256023</v>
      </c>
      <c r="D41" s="67"/>
      <c r="E41" s="66"/>
      <c r="F41" s="66"/>
      <c r="G41" s="66">
        <v>60232</v>
      </c>
      <c r="H41" s="66">
        <v>195791</v>
      </c>
      <c r="I41" s="56"/>
      <c r="J41" s="56"/>
      <c r="K41" s="56"/>
      <c r="L41" s="56"/>
    </row>
    <row r="42" spans="1:12" s="60" customFormat="1" ht="31.5">
      <c r="A42" s="74"/>
      <c r="B42" s="44" t="s">
        <v>63</v>
      </c>
      <c r="C42" s="66">
        <f t="shared" si="2"/>
        <v>143905</v>
      </c>
      <c r="D42" s="67"/>
      <c r="E42" s="66"/>
      <c r="F42" s="66"/>
      <c r="G42" s="66">
        <v>14708</v>
      </c>
      <c r="H42" s="66">
        <v>129197</v>
      </c>
      <c r="I42" s="56"/>
      <c r="J42" s="56"/>
      <c r="K42" s="56"/>
      <c r="L42" s="56"/>
    </row>
    <row r="43" spans="1:12" s="60" customFormat="1" ht="15.75">
      <c r="A43" s="74" t="s">
        <v>41</v>
      </c>
      <c r="B43" s="45" t="s">
        <v>48</v>
      </c>
      <c r="C43" s="66">
        <f t="shared" si="2"/>
        <v>2181087</v>
      </c>
      <c r="D43" s="67"/>
      <c r="E43" s="66">
        <f>SUM(E44:E51)</f>
        <v>0</v>
      </c>
      <c r="F43" s="66">
        <f>SUM(F44:F51)</f>
        <v>0</v>
      </c>
      <c r="G43" s="66">
        <f>SUM(G44:G51)</f>
        <v>304385</v>
      </c>
      <c r="H43" s="66">
        <f>SUM(H44:H51)</f>
        <v>1876702</v>
      </c>
      <c r="I43" s="56"/>
      <c r="J43" s="56"/>
      <c r="K43" s="56"/>
      <c r="L43" s="56"/>
    </row>
    <row r="44" spans="1:12" s="60" customFormat="1" ht="31.5">
      <c r="A44" s="74"/>
      <c r="B44" s="44" t="s">
        <v>51</v>
      </c>
      <c r="C44" s="66">
        <f t="shared" si="2"/>
        <v>559040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0</v>
      </c>
      <c r="H44" s="66">
        <f t="shared" si="3"/>
        <v>559040</v>
      </c>
      <c r="I44" s="56"/>
      <c r="J44" s="56"/>
      <c r="K44" s="56"/>
      <c r="L44" s="56"/>
    </row>
    <row r="45" spans="1:12" s="60" customFormat="1" ht="31.5">
      <c r="A45" s="74"/>
      <c r="B45" s="44" t="s">
        <v>52</v>
      </c>
      <c r="C45" s="66">
        <f t="shared" si="2"/>
        <v>227608</v>
      </c>
      <c r="D45" s="67"/>
      <c r="E45" s="66">
        <f t="shared" si="3"/>
        <v>0</v>
      </c>
      <c r="F45" s="66">
        <f t="shared" si="3"/>
        <v>0</v>
      </c>
      <c r="G45" s="66">
        <f t="shared" si="3"/>
        <v>0</v>
      </c>
      <c r="H45" s="66">
        <f t="shared" si="3"/>
        <v>227608</v>
      </c>
      <c r="I45" s="56"/>
      <c r="J45" s="56"/>
      <c r="K45" s="56"/>
      <c r="L45" s="56"/>
    </row>
    <row r="46" spans="1:12" s="60" customFormat="1" ht="31.5">
      <c r="A46" s="74"/>
      <c r="B46" s="44" t="s">
        <v>64</v>
      </c>
      <c r="C46" s="66">
        <f t="shared" si="2"/>
        <v>46982</v>
      </c>
      <c r="D46" s="67"/>
      <c r="E46" s="66">
        <f t="shared" si="3"/>
        <v>0</v>
      </c>
      <c r="F46" s="66">
        <f t="shared" si="3"/>
        <v>0</v>
      </c>
      <c r="G46" s="66">
        <f t="shared" si="3"/>
        <v>15690</v>
      </c>
      <c r="H46" s="66">
        <f t="shared" si="3"/>
        <v>31292</v>
      </c>
      <c r="I46" s="56"/>
      <c r="J46" s="56"/>
      <c r="K46" s="56"/>
      <c r="L46" s="56"/>
    </row>
    <row r="47" spans="1:12" s="60" customFormat="1" ht="31.5">
      <c r="A47" s="74"/>
      <c r="B47" s="44" t="s">
        <v>59</v>
      </c>
      <c r="C47" s="66">
        <f t="shared" ref="C47:C54" si="4">SUM(E47:H47)</f>
        <v>109582</v>
      </c>
      <c r="D47" s="67"/>
      <c r="E47" s="66">
        <f t="shared" si="3"/>
        <v>0</v>
      </c>
      <c r="F47" s="66">
        <f t="shared" si="3"/>
        <v>0</v>
      </c>
      <c r="G47" s="66">
        <f t="shared" si="3"/>
        <v>91789</v>
      </c>
      <c r="H47" s="66">
        <f t="shared" si="3"/>
        <v>17793</v>
      </c>
      <c r="I47" s="56"/>
      <c r="J47" s="56"/>
      <c r="K47" s="56"/>
      <c r="L47" s="56"/>
    </row>
    <row r="48" spans="1:12" s="60" customFormat="1" ht="31.5">
      <c r="A48" s="74"/>
      <c r="B48" s="44" t="s">
        <v>65</v>
      </c>
      <c r="C48" s="66">
        <f t="shared" si="4"/>
        <v>148903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148903</v>
      </c>
      <c r="I48" s="56"/>
      <c r="J48" s="56"/>
      <c r="K48" s="56"/>
      <c r="L48" s="56"/>
    </row>
    <row r="49" spans="1:12" s="60" customFormat="1" ht="31.5">
      <c r="A49" s="74"/>
      <c r="B49" s="44" t="s">
        <v>66</v>
      </c>
      <c r="C49" s="66">
        <f t="shared" si="4"/>
        <v>35662</v>
      </c>
      <c r="D49" s="67"/>
      <c r="E49" s="66">
        <f t="shared" si="3"/>
        <v>0</v>
      </c>
      <c r="F49" s="66">
        <f t="shared" si="3"/>
        <v>0</v>
      </c>
      <c r="G49" s="66">
        <f t="shared" si="3"/>
        <v>4186</v>
      </c>
      <c r="H49" s="66">
        <f t="shared" si="3"/>
        <v>31476</v>
      </c>
      <c r="I49" s="56"/>
      <c r="J49" s="56"/>
      <c r="K49" s="56"/>
      <c r="L49" s="56"/>
    </row>
    <row r="50" spans="1:12" s="60" customFormat="1" ht="31.5">
      <c r="A50" s="74"/>
      <c r="B50" s="44" t="s">
        <v>62</v>
      </c>
      <c r="C50" s="66">
        <f t="shared" si="4"/>
        <v>644886</v>
      </c>
      <c r="D50" s="67"/>
      <c r="E50" s="66">
        <f t="shared" si="3"/>
        <v>0</v>
      </c>
      <c r="F50" s="66">
        <f t="shared" si="3"/>
        <v>0</v>
      </c>
      <c r="G50" s="66">
        <f t="shared" si="3"/>
        <v>104441</v>
      </c>
      <c r="H50" s="66">
        <f t="shared" si="3"/>
        <v>540445</v>
      </c>
      <c r="I50" s="56"/>
      <c r="J50" s="56"/>
      <c r="K50" s="56"/>
      <c r="L50" s="56"/>
    </row>
    <row r="51" spans="1:12" s="60" customFormat="1" ht="31.5">
      <c r="A51" s="74"/>
      <c r="B51" s="44" t="s">
        <v>67</v>
      </c>
      <c r="C51" s="66">
        <f t="shared" si="4"/>
        <v>408424</v>
      </c>
      <c r="D51" s="67"/>
      <c r="E51" s="66">
        <f t="shared" si="3"/>
        <v>0</v>
      </c>
      <c r="F51" s="66">
        <f t="shared" si="3"/>
        <v>0</v>
      </c>
      <c r="G51" s="66">
        <f t="shared" si="3"/>
        <v>88279</v>
      </c>
      <c r="H51" s="66">
        <f t="shared" si="3"/>
        <v>320145</v>
      </c>
      <c r="I51" s="56"/>
      <c r="J51" s="56"/>
      <c r="K51" s="56"/>
      <c r="L51" s="56"/>
    </row>
    <row r="52" spans="1:12" s="60" customFormat="1" ht="15.75">
      <c r="A52" s="74" t="s">
        <v>42</v>
      </c>
      <c r="B52" s="43" t="s">
        <v>68</v>
      </c>
      <c r="C52" s="66">
        <f t="shared" si="4"/>
        <v>43322</v>
      </c>
      <c r="D52" s="67"/>
      <c r="E52" s="66">
        <f>SUM(E53:E59)</f>
        <v>0</v>
      </c>
      <c r="F52" s="66">
        <f>SUM(F53:F59)</f>
        <v>0</v>
      </c>
      <c r="G52" s="66">
        <f>SUM(G53:G59)</f>
        <v>65706</v>
      </c>
      <c r="H52" s="66">
        <f>SUM(H53:H59)</f>
        <v>-22384</v>
      </c>
      <c r="I52" s="56"/>
      <c r="J52" s="56"/>
      <c r="K52" s="56"/>
      <c r="L52" s="56"/>
    </row>
    <row r="53" spans="1:12" s="60" customFormat="1" ht="47.25">
      <c r="A53" s="74"/>
      <c r="B53" s="39" t="s">
        <v>71</v>
      </c>
      <c r="C53" s="66">
        <f t="shared" si="4"/>
        <v>46041</v>
      </c>
      <c r="D53" s="67"/>
      <c r="E53" s="66"/>
      <c r="F53" s="66"/>
      <c r="G53" s="66">
        <v>46041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87</v>
      </c>
      <c r="C54" s="66">
        <f t="shared" si="4"/>
        <v>17397</v>
      </c>
      <c r="D54" s="67"/>
      <c r="E54" s="66"/>
      <c r="F54" s="66"/>
      <c r="G54" s="66">
        <v>17397</v>
      </c>
      <c r="H54" s="66"/>
      <c r="I54" s="56"/>
      <c r="J54" s="56"/>
      <c r="K54" s="56"/>
      <c r="L54" s="56"/>
    </row>
    <row r="55" spans="1:12" s="60" customFormat="1" ht="47.25" hidden="1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47.25" hidden="1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74</v>
      </c>
      <c r="C57" s="66">
        <f>SUM(E57:H57)</f>
        <v>447</v>
      </c>
      <c r="D57" s="67"/>
      <c r="E57" s="66"/>
      <c r="F57" s="66"/>
      <c r="G57" s="66">
        <v>247</v>
      </c>
      <c r="H57" s="66">
        <v>200</v>
      </c>
      <c r="I57" s="56"/>
      <c r="J57" s="56"/>
      <c r="K57" s="56"/>
      <c r="L57" s="56"/>
    </row>
    <row r="58" spans="1:12" s="60" customFormat="1" ht="15.7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76</v>
      </c>
      <c r="C59" s="66">
        <f>SUM(E59:H59)</f>
        <v>-20563</v>
      </c>
      <c r="D59" s="67"/>
      <c r="E59" s="66"/>
      <c r="F59" s="66"/>
      <c r="G59" s="66">
        <v>2021</v>
      </c>
      <c r="H59" s="66">
        <v>-22584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30408</v>
      </c>
      <c r="D60" s="67"/>
      <c r="E60" s="65">
        <f>E62+E64</f>
        <v>0</v>
      </c>
      <c r="F60" s="65">
        <f>F62+F64</f>
        <v>0</v>
      </c>
      <c r="G60" s="65">
        <f>G62+G64</f>
        <v>30408</v>
      </c>
      <c r="H60" s="65">
        <f>H62+H64</f>
        <v>0</v>
      </c>
      <c r="I60" s="56"/>
      <c r="J60" s="56"/>
      <c r="K60" s="56"/>
      <c r="L60" s="56"/>
    </row>
    <row r="61" spans="1:12" s="60" customFormat="1" ht="15.7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83</v>
      </c>
      <c r="C62" s="65">
        <f>SUM(E62:H62)</f>
        <v>30408</v>
      </c>
      <c r="D62" s="67"/>
      <c r="E62" s="65"/>
      <c r="F62" s="65"/>
      <c r="G62" s="65">
        <v>30408</v>
      </c>
      <c r="H62" s="65"/>
      <c r="I62" s="56"/>
      <c r="J62" s="56"/>
      <c r="K62" s="56"/>
      <c r="L62" s="56"/>
    </row>
    <row r="63" spans="1:12" s="60" customFormat="1" ht="31.5" hidden="1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495256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>
      <c r="A78" s="13" t="s">
        <v>69</v>
      </c>
      <c r="B78" s="31"/>
      <c r="C78" s="13" t="s">
        <v>95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2018-08-09T02:16:49Z</dcterms:modified>
</cp:coreProperties>
</file>