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15" i="2"/>
  <c r="C16"/>
  <c r="G25" l="1"/>
  <c r="C62" l="1"/>
  <c r="H60"/>
  <c r="G60"/>
  <c r="F60"/>
  <c r="E60"/>
  <c r="C60" s="1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C50" s="1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C46" s="1"/>
  <c r="E45"/>
  <c r="E44"/>
  <c r="C44" s="1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51" l="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<sst xmlns="http://schemas.openxmlformats.org/spreadsheetml/2006/main" count="106" uniqueCount="97">
  <si>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</si>
  <si>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</si>
  <si>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</si>
  <si>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</si>
  <si>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</si>
  <si>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</si>
  <si>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</si>
  <si>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</si>
  <si>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</si>
  <si>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</si>
  <si>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</si>
  <si>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</si>
  <si>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</si>
  <si>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</si>
  <si>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</si>
  <si>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</si>
  <si>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</si>
  <si>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</si>
  <si>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</si>
  <si>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</si>
  <si>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</si>
  <si>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</si>
  <si>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</si>
  <si>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</si>
  <si>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</si>
  <si>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</si>
  <si>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</si>
  <si>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</si>
  <si>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</si>
  <si>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</si>
  <si>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</si>
  <si>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</si>
  <si>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</si>
  <si>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</si>
  <si>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</si>
  <si>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</si>
  <si>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</si>
  <si>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</si>
  <si>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</si>
  <si>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</si>
  <si>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</si>
  <si>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</si>
  <si>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</si>
  <si>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</si>
  <si>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</si>
  <si>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</si>
  <si>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</si>
  <si>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</si>
  <si>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</si>
  <si>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</si>
  <si>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</si>
  <si>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</si>
  <si>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</si>
  <si>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</si>
  <si>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</si>
  <si>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</si>
  <si>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</si>
  <si>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</si>
  <si>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</si>
  <si>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</si>
  <si>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</si>
  <si>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</si>
  <si>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</si>
  <si>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</si>
  <si>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</si>
  <si>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</si>
  <si>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</si>
  <si>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</si>
  <si>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</si>
  <si>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</si>
  <si>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</si>
  <si>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</si>
  <si>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</si>
  <si>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</si>
  <si>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</si>
  <si>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</si>
  <si>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</si>
  <si>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</si>
  <si>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</si>
  <si>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</si>
  <si>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</si>
  <si>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</si>
  <si>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</si>
  <si>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</si>
  <si>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</si>
  <si>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</si>
  <si>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</si>
  <si>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</si>
  <si>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</si>
  <si>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</si>
  <si>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</si>
  <si>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</si>
  <si>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</si>
  <si>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</si>
  <si>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2018 года</t>
    </r>
  </si>
  <si>
    <t>ООО "Сибирские коммунальные системы"</t>
  </si>
  <si>
    <t>________________________ / А.В. Портнягин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</si>
</sst>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1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94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6178567</v>
      </c>
      <c r="D9" s="55"/>
      <c r="E9" s="76">
        <f>E11+E18</f>
        <v>2229887</v>
      </c>
      <c r="F9" s="76">
        <f>F11+F18</f>
        <v>109714</v>
      </c>
      <c r="G9" s="76">
        <f>G11+G18</f>
        <v>3785842</v>
      </c>
      <c r="H9" s="76">
        <f>H11+H18</f>
        <v>53124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6178567</v>
      </c>
      <c r="D11" s="63"/>
      <c r="E11" s="62">
        <f>SUM(E13:E17)</f>
        <v>2229887</v>
      </c>
      <c r="F11" s="62">
        <f>SUM(F13:F17)</f>
        <v>109714</v>
      </c>
      <c r="G11" s="62">
        <f>SUM(G13:G17)</f>
        <v>3785842</v>
      </c>
      <c r="H11" s="62">
        <f>SUM(H13:H17)</f>
        <v>53124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118359</v>
      </c>
      <c r="D13" s="63"/>
      <c r="E13" s="82">
        <v>118359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146951</v>
      </c>
      <c r="D14" s="63"/>
      <c r="E14" s="82"/>
      <c r="F14" s="65"/>
      <c r="G14" s="65">
        <v>145236</v>
      </c>
      <c r="H14" s="65">
        <v>1715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95</v>
      </c>
      <c r="C15" s="65">
        <f>SUM(E15:H15)</f>
        <v>46530</v>
      </c>
      <c r="D15" s="63"/>
      <c r="E15" s="82"/>
      <c r="F15" s="65"/>
      <c r="G15" s="65"/>
      <c r="H15" s="65">
        <v>46530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5866727</v>
      </c>
      <c r="D16" s="67"/>
      <c r="E16" s="81">
        <v>2111528</v>
      </c>
      <c r="F16" s="80">
        <v>109714</v>
      </c>
      <c r="G16" s="80">
        <v>3640606</v>
      </c>
      <c r="H16" s="80">
        <v>4879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5504663</v>
      </c>
      <c r="D22" s="67"/>
      <c r="E22" s="73">
        <f>E23+E60</f>
        <v>0</v>
      </c>
      <c r="F22" s="73">
        <f>F23+F60</f>
        <v>0</v>
      </c>
      <c r="G22" s="73">
        <f>G23+G60</f>
        <v>2729768</v>
      </c>
      <c r="H22" s="73">
        <f>H23+H60</f>
        <v>2774895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5480680</v>
      </c>
      <c r="D23" s="67"/>
      <c r="E23" s="66">
        <f>E24+E43+E52</f>
        <v>0</v>
      </c>
      <c r="F23" s="66">
        <f>F24+F43+F52</f>
        <v>0</v>
      </c>
      <c r="G23" s="66">
        <f>G24+G43+G52</f>
        <v>2705785</v>
      </c>
      <c r="H23" s="66">
        <f>H24+H43+H52</f>
        <v>2774895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2779435</v>
      </c>
      <c r="D24" s="67"/>
      <c r="E24" s="66"/>
      <c r="F24" s="66"/>
      <c r="G24" s="66">
        <v>2264426</v>
      </c>
      <c r="H24" s="66">
        <v>515009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933833</v>
      </c>
      <c r="D25" s="67"/>
      <c r="E25" s="66">
        <f>SUM(E26:E33)</f>
        <v>0</v>
      </c>
      <c r="F25" s="66">
        <f>SUM(F26:F33)</f>
        <v>0</v>
      </c>
      <c r="G25" s="66">
        <f>SUM(G26:G33)</f>
        <v>256811</v>
      </c>
      <c r="H25" s="66">
        <f>SUM(H26:H33)</f>
        <v>677022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28712</v>
      </c>
      <c r="D28" s="67"/>
      <c r="E28" s="66"/>
      <c r="F28" s="66"/>
      <c r="G28" s="66">
        <v>16115</v>
      </c>
      <c r="H28" s="66">
        <v>12597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118806</v>
      </c>
      <c r="D29" s="67"/>
      <c r="E29" s="66"/>
      <c r="F29" s="66"/>
      <c r="G29" s="66">
        <v>113108</v>
      </c>
      <c r="H29" s="66">
        <v>5698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6462</v>
      </c>
      <c r="D30" s="67"/>
      <c r="E30" s="66"/>
      <c r="F30" s="66"/>
      <c r="G30" s="66"/>
      <c r="H30" s="66">
        <v>6462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8036</v>
      </c>
      <c r="D31" s="67"/>
      <c r="E31" s="66"/>
      <c r="F31" s="66"/>
      <c r="G31" s="66">
        <v>4562</v>
      </c>
      <c r="H31" s="66">
        <v>3474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439314</v>
      </c>
      <c r="D32" s="67"/>
      <c r="E32" s="66"/>
      <c r="F32" s="66"/>
      <c r="G32" s="66">
        <v>45785</v>
      </c>
      <c r="H32" s="66">
        <v>393529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332503</v>
      </c>
      <c r="D33" s="67"/>
      <c r="E33" s="66"/>
      <c r="F33" s="66"/>
      <c r="G33" s="66">
        <v>77241</v>
      </c>
      <c r="H33" s="66">
        <v>255262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1640329</v>
      </c>
      <c r="D34" s="67"/>
      <c r="E34" s="66">
        <f>SUM(E35:E42)</f>
        <v>0</v>
      </c>
      <c r="F34" s="66">
        <f>SUM(F35:F42)</f>
        <v>0</v>
      </c>
      <c r="G34" s="66">
        <f>SUM(G35:G42)</f>
        <v>84001</v>
      </c>
      <c r="H34" s="66">
        <f>SUM(H35:H42)</f>
        <v>1556328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535093</v>
      </c>
      <c r="D35" s="67"/>
      <c r="E35" s="66"/>
      <c r="F35" s="66"/>
      <c r="G35" s="66"/>
      <c r="H35" s="66">
        <v>535093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363247</v>
      </c>
      <c r="D36" s="67"/>
      <c r="E36" s="66"/>
      <c r="F36" s="66"/>
      <c r="G36" s="66"/>
      <c r="H36" s="66">
        <v>363247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26440</v>
      </c>
      <c r="D37" s="67"/>
      <c r="E37" s="66"/>
      <c r="F37" s="66"/>
      <c r="G37" s="66">
        <v>350</v>
      </c>
      <c r="H37" s="66">
        <v>26090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76204</v>
      </c>
      <c r="D38" s="67"/>
      <c r="E38" s="66"/>
      <c r="F38" s="66"/>
      <c r="G38" s="66">
        <v>154</v>
      </c>
      <c r="H38" s="66">
        <v>76050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160124</v>
      </c>
      <c r="D39" s="67"/>
      <c r="E39" s="66"/>
      <c r="F39" s="66"/>
      <c r="G39" s="66"/>
      <c r="H39" s="66">
        <v>160124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26017</v>
      </c>
      <c r="D40" s="67"/>
      <c r="E40" s="66"/>
      <c r="F40" s="66"/>
      <c r="G40" s="66">
        <v>0</v>
      </c>
      <c r="H40" s="66">
        <v>26017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276542</v>
      </c>
      <c r="D41" s="67"/>
      <c r="E41" s="66"/>
      <c r="F41" s="66"/>
      <c r="G41" s="66">
        <v>65456</v>
      </c>
      <c r="H41" s="66">
        <v>211086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176662</v>
      </c>
      <c r="D42" s="67"/>
      <c r="E42" s="66"/>
      <c r="F42" s="66"/>
      <c r="G42" s="66">
        <v>18041</v>
      </c>
      <c r="H42" s="66">
        <v>158621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2574162</v>
      </c>
      <c r="D43" s="67"/>
      <c r="E43" s="66">
        <f>SUM(E44:E51)</f>
        <v>0</v>
      </c>
      <c r="F43" s="66">
        <f>SUM(F44:F51)</f>
        <v>0</v>
      </c>
      <c r="G43" s="66">
        <f>SUM(G44:G51)</f>
        <v>340812</v>
      </c>
      <c r="H43" s="66">
        <f>SUM(H44:H51)</f>
        <v>2233350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535093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535093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363247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363247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55152</v>
      </c>
      <c r="D46" s="67"/>
      <c r="E46" s="66">
        <f t="shared" si="3"/>
        <v>0</v>
      </c>
      <c r="F46" s="66">
        <f t="shared" si="3"/>
        <v>0</v>
      </c>
      <c r="G46" s="66">
        <f t="shared" si="3"/>
        <v>16465</v>
      </c>
      <c r="H46" s="66">
        <f t="shared" si="3"/>
        <v>38687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195010</v>
      </c>
      <c r="D47" s="67"/>
      <c r="E47" s="66">
        <f t="shared" si="3"/>
        <v>0</v>
      </c>
      <c r="F47" s="66">
        <f t="shared" si="3"/>
        <v>0</v>
      </c>
      <c r="G47" s="66">
        <f t="shared" si="3"/>
        <v>113262</v>
      </c>
      <c r="H47" s="66">
        <f t="shared" si="3"/>
        <v>81748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166586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166586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34053</v>
      </c>
      <c r="D49" s="67"/>
      <c r="E49" s="66">
        <f t="shared" si="3"/>
        <v>0</v>
      </c>
      <c r="F49" s="66">
        <f t="shared" si="3"/>
        <v>0</v>
      </c>
      <c r="G49" s="66">
        <f t="shared" si="3"/>
        <v>4562</v>
      </c>
      <c r="H49" s="66">
        <f t="shared" si="3"/>
        <v>29491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715856</v>
      </c>
      <c r="D50" s="67"/>
      <c r="E50" s="66">
        <f t="shared" si="3"/>
        <v>0</v>
      </c>
      <c r="F50" s="66">
        <f t="shared" si="3"/>
        <v>0</v>
      </c>
      <c r="G50" s="66">
        <f t="shared" si="3"/>
        <v>111241</v>
      </c>
      <c r="H50" s="66">
        <f t="shared" si="3"/>
        <v>604615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509165</v>
      </c>
      <c r="D51" s="67"/>
      <c r="E51" s="66">
        <f t="shared" si="3"/>
        <v>0</v>
      </c>
      <c r="F51" s="66">
        <f t="shared" si="3"/>
        <v>0</v>
      </c>
      <c r="G51" s="66">
        <f t="shared" si="3"/>
        <v>95282</v>
      </c>
      <c r="H51" s="66">
        <f t="shared" si="3"/>
        <v>413883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127083</v>
      </c>
      <c r="D52" s="67"/>
      <c r="E52" s="66">
        <f>SUM(E53:E59)</f>
        <v>0</v>
      </c>
      <c r="F52" s="66">
        <f>SUM(F53:F59)</f>
        <v>0</v>
      </c>
      <c r="G52" s="66">
        <f>SUM(G53:G59)</f>
        <v>100547</v>
      </c>
      <c r="H52" s="66">
        <f>SUM(H53:H59)</f>
        <v>26536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65336</v>
      </c>
      <c r="D53" s="67"/>
      <c r="E53" s="66"/>
      <c r="F53" s="66"/>
      <c r="G53" s="66">
        <v>65336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32524</v>
      </c>
      <c r="D54" s="67"/>
      <c r="E54" s="66"/>
      <c r="F54" s="66"/>
      <c r="G54" s="66">
        <v>32524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744</v>
      </c>
      <c r="D57" s="67"/>
      <c r="E57" s="66"/>
      <c r="F57" s="66"/>
      <c r="G57" s="66">
        <v>275</v>
      </c>
      <c r="H57" s="66">
        <v>469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28479</v>
      </c>
      <c r="D59" s="67"/>
      <c r="E59" s="66"/>
      <c r="F59" s="66"/>
      <c r="G59" s="66">
        <v>2412</v>
      </c>
      <c r="H59" s="66">
        <v>26067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23983</v>
      </c>
      <c r="D60" s="67"/>
      <c r="E60" s="65">
        <f>E62+E64</f>
        <v>0</v>
      </c>
      <c r="F60" s="65">
        <f>F62+F64</f>
        <v>0</v>
      </c>
      <c r="G60" s="65">
        <f>G62+G64</f>
        <v>23983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23983</v>
      </c>
      <c r="D62" s="67"/>
      <c r="E62" s="65"/>
      <c r="F62" s="65"/>
      <c r="G62" s="65">
        <v>23983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673904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96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2018-06-08T07:41:25Z</dcterms:modified>
</cp:coreProperties>
</file>