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672" firstSheet="3" activeTab="3"/>
  </bookViews>
  <sheets>
    <sheet name="январь 2018" sheetId="8" state="hidden" r:id="rId1"/>
    <sheet name="январь-февраль 2018" sheetId="9" state="hidden" r:id="rId2"/>
    <sheet name="январь-март 2018" sheetId="10" state="hidden" r:id="rId3"/>
    <sheet name="январь-апрель 2018" sheetId="11" r:id="rId4"/>
  </sheets>
  <definedNames>
    <definedName name="_xlnm.Print_Area" localSheetId="0">'январь 2018'!$A$1:$H$26</definedName>
    <definedName name="_xlnm.Print_Area" localSheetId="3">'январь-апрель 2018'!$A$1:$H$25</definedName>
    <definedName name="_xlnm.Print_Area" localSheetId="2">'январь-март 2018'!$A$1:$H$25</definedName>
    <definedName name="_xlnm.Print_Area" localSheetId="1">'январь-февраль 2018'!$A$1:$H$26</definedName>
  </definedNames>
  <calcPr calcId="144525"/>
</workbook>
</file>

<file path=xl/calcChain.xml><?xml version="1.0" encoding="utf-8"?>
<calcChain xmlns="http://schemas.openxmlformats.org/spreadsheetml/2006/main">
  <c r="F8" i="11" l="1"/>
  <c r="F7" i="11"/>
  <c r="C8" i="11"/>
  <c r="C7" i="11"/>
  <c r="F11" i="11" l="1"/>
  <c r="C11" i="11"/>
  <c r="F7" i="10" l="1"/>
  <c r="C7" i="10"/>
  <c r="F8" i="10"/>
  <c r="C8" i="10"/>
  <c r="F11" i="10"/>
  <c r="C11" i="10"/>
  <c r="F7" i="9" l="1"/>
  <c r="C7" i="9"/>
  <c r="F8" i="9" l="1"/>
  <c r="C8" i="9"/>
</calcChain>
</file>

<file path=xl/sharedStrings.xml><?xml version="1.0" encoding="utf-8"?>
<sst xmlns="http://schemas.openxmlformats.org/spreadsheetml/2006/main" count="118" uniqueCount="24">
  <si>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</si>
  <si>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</si>
  <si>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</si>
  <si>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</si>
  <si>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</si>
  <si>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</si>
  <si>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</si>
  <si>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</si>
  <si>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</si>
  <si>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</si>
  <si>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</si>
  <si>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</si>
  <si>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</si>
  <si>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</si>
  <si>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</si>
  <si>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</si>
  <si>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</si>
  <si>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</si>
  <si>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>ИНФОРМАЦИЯ
о поданных заявках на технологическое присоединение ООО ЭСК "Энергия"
за январь 2018 года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</si>
  <si>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</si>
  <si>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 поданных заявках на технологическое присоединение ООО ЭСК "Энергия"
за январь-февраль 2018 года</t>
  </si>
  <si>
    <t>Директор ООО ЭСК "Энергия"                                                                                                                     С.С. Зарубин</t>
  </si>
  <si>
    <t>ИНФОРМАЦИЯ
о поданных заявках на технологическое присоединение ООО ЭСК "Энергия"
за январь-март 2018 года</t>
  </si>
  <si>
    <t>ИНФОРМАЦИЯ
о поданных заявках на технологическое присоединение ООО ЭСК "Энергия"
за январь-апрель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</si>
</sst>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164" fontId="0" fillId="0" borderId="0" xfId="0" applyNumberFormat="1"/>
    <xf numFmtId="0" fontId="0" fillId="0" borderId="0" xfId="0" applyAlignment="1">
      <alignment horizontal="left" wrapText="1"/>
    </xf>
    <xf numFmtId="164" fontId="1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19" zoomScaleNormal="100" zoomScaleSheetLayoutView="100" workbookViewId="0">
      <selection activeCell="A26" sqref="A26:XFD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</row>
    <row r="2" spans="1:13" ht="64.5" customHeight="1" x14ac:dyDescent="0.25">
      <c r="A2" s="17" t="s">
        <v>18</v>
      </c>
      <c r="B2" s="17"/>
      <c r="C2" s="17"/>
      <c r="D2" s="17"/>
      <c r="E2" s="17"/>
      <c r="F2" s="17"/>
      <c r="G2" s="17"/>
      <c r="H2" s="17"/>
    </row>
    <row r="3" spans="1:13" ht="30" customHeight="1" x14ac:dyDescent="0.25">
      <c r="A3" s="20" t="s">
        <v>2</v>
      </c>
      <c r="B3" s="20"/>
      <c r="C3" s="20" t="s">
        <v>16</v>
      </c>
      <c r="D3" s="20"/>
      <c r="E3" s="20"/>
      <c r="F3" s="20" t="s">
        <v>3</v>
      </c>
      <c r="G3" s="20"/>
      <c r="H3" s="20"/>
    </row>
    <row r="4" spans="1:13" ht="30" x14ac:dyDescent="0.25">
      <c r="A4" s="20"/>
      <c r="B4" s="20"/>
      <c r="C4" s="1" t="s">
        <v>0</v>
      </c>
      <c r="D4" s="1" t="s">
        <v>1</v>
      </c>
      <c r="E4" s="1" t="s">
        <v>4</v>
      </c>
      <c r="F4" s="1" t="s">
        <v>0</v>
      </c>
      <c r="G4" s="1" t="s">
        <v>1</v>
      </c>
      <c r="H4" s="1" t="s">
        <v>4</v>
      </c>
    </row>
    <row r="5" spans="1:13" x14ac:dyDescent="0.25">
      <c r="A5" s="1">
        <v>1</v>
      </c>
      <c r="B5" s="2" t="s">
        <v>5</v>
      </c>
      <c r="C5" s="2"/>
      <c r="D5" s="2"/>
      <c r="E5" s="2"/>
      <c r="F5" s="2"/>
      <c r="G5" s="2"/>
      <c r="H5" s="2"/>
    </row>
    <row r="6" spans="1:13" x14ac:dyDescent="0.25">
      <c r="A6" s="2"/>
      <c r="B6" s="3" t="s">
        <v>6</v>
      </c>
      <c r="C6" s="2"/>
      <c r="D6" s="2"/>
      <c r="E6" s="2"/>
      <c r="F6" s="2"/>
      <c r="G6" s="2"/>
      <c r="H6" s="2"/>
    </row>
    <row r="7" spans="1:13" x14ac:dyDescent="0.25">
      <c r="A7" s="2"/>
      <c r="B7" s="4" t="s">
        <v>7</v>
      </c>
      <c r="C7" s="2">
        <v>7</v>
      </c>
      <c r="D7" s="2"/>
      <c r="E7" s="2"/>
      <c r="F7" s="5">
        <v>100</v>
      </c>
      <c r="G7" s="5"/>
      <c r="H7" s="2"/>
    </row>
    <row r="8" spans="1:13" x14ac:dyDescent="0.25">
      <c r="A8" s="1">
        <v>2</v>
      </c>
      <c r="B8" s="2" t="s">
        <v>8</v>
      </c>
      <c r="C8" s="5">
        <v>6</v>
      </c>
      <c r="D8" s="5"/>
      <c r="E8" s="5"/>
      <c r="F8" s="5">
        <v>120</v>
      </c>
      <c r="G8" s="5"/>
      <c r="H8" s="2"/>
    </row>
    <row r="9" spans="1:13" x14ac:dyDescent="0.25">
      <c r="A9" s="2"/>
      <c r="B9" s="3" t="s">
        <v>6</v>
      </c>
      <c r="C9" s="2"/>
      <c r="D9" s="2"/>
      <c r="E9" s="2"/>
      <c r="F9" s="2"/>
      <c r="G9" s="2"/>
      <c r="H9" s="2"/>
    </row>
    <row r="10" spans="1:13" x14ac:dyDescent="0.25">
      <c r="A10" s="2"/>
      <c r="B10" s="4" t="s">
        <v>9</v>
      </c>
      <c r="C10" s="2"/>
      <c r="D10" s="2"/>
      <c r="E10" s="2"/>
      <c r="F10" s="2"/>
      <c r="G10" s="2"/>
      <c r="H10" s="2"/>
    </row>
    <row r="11" spans="1:13" x14ac:dyDescent="0.25">
      <c r="A11" s="1">
        <v>3</v>
      </c>
      <c r="B11" s="2" t="s">
        <v>10</v>
      </c>
      <c r="C11" s="2"/>
      <c r="D11" s="2"/>
      <c r="E11" s="2"/>
      <c r="F11" s="2"/>
      <c r="G11" s="5"/>
      <c r="H11" s="2"/>
    </row>
    <row r="12" spans="1:13" x14ac:dyDescent="0.25">
      <c r="A12" s="2"/>
      <c r="B12" s="3" t="s">
        <v>6</v>
      </c>
      <c r="C12" s="2"/>
      <c r="D12" s="2"/>
      <c r="E12" s="2"/>
      <c r="F12" s="2"/>
      <c r="G12" s="2"/>
      <c r="H12" s="2"/>
      <c r="M12" t="s">
        <v>17</v>
      </c>
    </row>
    <row r="13" spans="1:13" x14ac:dyDescent="0.25">
      <c r="A13" s="2"/>
      <c r="B13" s="3" t="s">
        <v>11</v>
      </c>
      <c r="C13" s="2"/>
      <c r="D13" s="2"/>
      <c r="E13" s="2"/>
      <c r="F13" s="2"/>
      <c r="G13" s="2"/>
      <c r="H13" s="2"/>
    </row>
    <row r="14" spans="1:13" x14ac:dyDescent="0.25">
      <c r="A14" s="1">
        <v>4</v>
      </c>
      <c r="B14" s="2" t="s">
        <v>12</v>
      </c>
      <c r="C14" s="2"/>
      <c r="D14" s="6"/>
      <c r="E14" s="2"/>
      <c r="F14" s="2"/>
      <c r="G14" s="5"/>
      <c r="H14" s="2"/>
    </row>
    <row r="15" spans="1:13" x14ac:dyDescent="0.25">
      <c r="A15" s="2"/>
      <c r="B15" s="3" t="s">
        <v>6</v>
      </c>
      <c r="C15" s="2"/>
      <c r="D15" s="2"/>
      <c r="E15" s="2"/>
      <c r="F15" s="2"/>
      <c r="G15" s="2"/>
      <c r="H15" s="2"/>
    </row>
    <row r="16" spans="1:13" x14ac:dyDescent="0.25">
      <c r="A16" s="2"/>
      <c r="B16" s="3" t="s">
        <v>11</v>
      </c>
      <c r="C16" s="2"/>
      <c r="D16" s="2"/>
      <c r="E16" s="2"/>
      <c r="F16" s="2"/>
      <c r="G16" s="2"/>
      <c r="H16" s="2"/>
    </row>
    <row r="17" spans="1:11" x14ac:dyDescent="0.25">
      <c r="A17" s="1">
        <v>5</v>
      </c>
      <c r="B17" s="2" t="s">
        <v>13</v>
      </c>
      <c r="C17" s="2"/>
      <c r="D17" s="2"/>
      <c r="E17" s="2"/>
      <c r="F17" s="2"/>
      <c r="G17" s="2"/>
      <c r="H17" s="2"/>
    </row>
    <row r="18" spans="1:11" x14ac:dyDescent="0.25">
      <c r="A18" s="2"/>
      <c r="B18" s="3" t="s">
        <v>6</v>
      </c>
      <c r="C18" s="2"/>
      <c r="D18" s="2"/>
      <c r="E18" s="2"/>
      <c r="F18" s="2"/>
      <c r="G18" s="2"/>
      <c r="H18" s="2"/>
    </row>
    <row r="19" spans="1:11" x14ac:dyDescent="0.25">
      <c r="A19" s="2"/>
      <c r="B19" s="3" t="s">
        <v>11</v>
      </c>
      <c r="C19" s="2"/>
      <c r="D19" s="2"/>
      <c r="E19" s="2"/>
      <c r="F19" s="2"/>
      <c r="G19" s="2"/>
      <c r="H19" s="2"/>
    </row>
    <row r="20" spans="1:11" x14ac:dyDescent="0.25">
      <c r="A20" s="1">
        <v>6</v>
      </c>
      <c r="B20" s="2" t="s">
        <v>14</v>
      </c>
      <c r="C20" s="2"/>
      <c r="D20" s="2"/>
      <c r="E20" s="2"/>
      <c r="F20" s="2"/>
      <c r="G20" s="2"/>
      <c r="H20" s="2"/>
    </row>
    <row r="23" spans="1:11" ht="147" customHeight="1" x14ac:dyDescent="0.25">
      <c r="A23" s="19" t="s">
        <v>19</v>
      </c>
      <c r="B23" s="19"/>
      <c r="C23" s="19"/>
      <c r="D23" s="19"/>
      <c r="E23" s="19"/>
      <c r="F23" s="19"/>
      <c r="G23" s="19"/>
      <c r="H23" s="19"/>
      <c r="I23" s="8"/>
      <c r="J23" s="8"/>
      <c r="K23" s="8"/>
    </row>
    <row r="26" spans="1:11" x14ac:dyDescent="0.25">
      <c r="A26" s="18" t="s">
        <v>21</v>
      </c>
      <c r="B26" s="18"/>
      <c r="C26" s="18"/>
      <c r="D26" s="18"/>
      <c r="E26" s="18"/>
      <c r="F26" s="18"/>
      <c r="G26" s="18"/>
      <c r="H26" s="18"/>
    </row>
  </sheetData>
  <mergeCells count="7">
    <mergeCell ref="A1:H1"/>
    <mergeCell ref="A2:H2"/>
    <mergeCell ref="A26:H26"/>
    <mergeCell ref="A23:H23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4" zoomScaleNormal="100" zoomScaleSheetLayoutView="100" workbookViewId="0">
      <selection activeCell="A26" sqref="A26:XFD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</row>
    <row r="2" spans="1:13" ht="64.5" customHeight="1" x14ac:dyDescent="0.25">
      <c r="A2" s="17" t="s">
        <v>20</v>
      </c>
      <c r="B2" s="17"/>
      <c r="C2" s="17"/>
      <c r="D2" s="17"/>
      <c r="E2" s="17"/>
      <c r="F2" s="17"/>
      <c r="G2" s="17"/>
      <c r="H2" s="17"/>
    </row>
    <row r="3" spans="1:13" ht="30" customHeight="1" x14ac:dyDescent="0.25">
      <c r="A3" s="20" t="s">
        <v>2</v>
      </c>
      <c r="B3" s="20"/>
      <c r="C3" s="20" t="s">
        <v>16</v>
      </c>
      <c r="D3" s="20"/>
      <c r="E3" s="20"/>
      <c r="F3" s="20" t="s">
        <v>3</v>
      </c>
      <c r="G3" s="20"/>
      <c r="H3" s="20"/>
    </row>
    <row r="4" spans="1:13" ht="30" x14ac:dyDescent="0.25">
      <c r="A4" s="20"/>
      <c r="B4" s="20"/>
      <c r="C4" s="7" t="s">
        <v>0</v>
      </c>
      <c r="D4" s="7" t="s">
        <v>1</v>
      </c>
      <c r="E4" s="7" t="s">
        <v>4</v>
      </c>
      <c r="F4" s="7" t="s">
        <v>0</v>
      </c>
      <c r="G4" s="7" t="s">
        <v>1</v>
      </c>
      <c r="H4" s="7" t="s">
        <v>4</v>
      </c>
    </row>
    <row r="5" spans="1:13" x14ac:dyDescent="0.25">
      <c r="A5" s="7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35+'январь 2018'!C7</f>
        <v>42</v>
      </c>
      <c r="D7" s="5"/>
      <c r="E7" s="5"/>
      <c r="F7" s="9">
        <f>377.4+'январь 2018'!F7</f>
        <v>477.4</v>
      </c>
      <c r="G7" s="5"/>
      <c r="H7" s="5"/>
    </row>
    <row r="8" spans="1:13" x14ac:dyDescent="0.25">
      <c r="A8" s="7">
        <v>2</v>
      </c>
      <c r="B8" s="5" t="s">
        <v>8</v>
      </c>
      <c r="C8" s="5">
        <f>'январь 2018'!C8</f>
        <v>6</v>
      </c>
      <c r="D8" s="5"/>
      <c r="E8" s="5"/>
      <c r="F8" s="11">
        <f>'январь 2018'!F8</f>
        <v>120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1"/>
      <c r="G9" s="5"/>
      <c r="H9" s="5"/>
    </row>
    <row r="10" spans="1:13" x14ac:dyDescent="0.25">
      <c r="A10" s="5"/>
      <c r="B10" s="4" t="s">
        <v>9</v>
      </c>
      <c r="C10" s="5">
        <v>1</v>
      </c>
      <c r="D10" s="5"/>
      <c r="E10" s="5"/>
      <c r="F10" s="11">
        <v>41.6</v>
      </c>
      <c r="G10" s="5"/>
      <c r="H10" s="5"/>
    </row>
    <row r="11" spans="1:13" x14ac:dyDescent="0.25">
      <c r="A11" s="7">
        <v>3</v>
      </c>
      <c r="B11" s="5" t="s">
        <v>10</v>
      </c>
      <c r="C11" s="5">
        <v>1</v>
      </c>
      <c r="D11" s="5"/>
      <c r="E11" s="5"/>
      <c r="F11" s="11">
        <v>180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7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7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7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19" t="s">
        <v>19</v>
      </c>
      <c r="B23" s="19"/>
      <c r="C23" s="19"/>
      <c r="D23" s="19"/>
      <c r="E23" s="19"/>
      <c r="F23" s="19"/>
      <c r="G23" s="19"/>
      <c r="H23" s="19"/>
      <c r="I23" s="8"/>
      <c r="J23" s="8"/>
      <c r="K23" s="8"/>
    </row>
    <row r="24" spans="1:11" x14ac:dyDescent="0.25">
      <c r="A24" s="10"/>
      <c r="B24" s="10"/>
      <c r="C24" s="10"/>
      <c r="D24" s="10"/>
      <c r="E24" s="10"/>
      <c r="F24" s="10"/>
      <c r="G24" s="10"/>
      <c r="H24" s="10"/>
      <c r="I24" s="8"/>
      <c r="J24" s="8"/>
      <c r="K24" s="8"/>
    </row>
    <row r="26" spans="1:11" x14ac:dyDescent="0.25">
      <c r="A26" s="18" t="s">
        <v>21</v>
      </c>
      <c r="B26" s="18"/>
      <c r="C26" s="18"/>
      <c r="D26" s="18"/>
      <c r="E26" s="18"/>
      <c r="F26" s="18"/>
      <c r="G26" s="18"/>
      <c r="H26" s="18"/>
    </row>
  </sheetData>
  <mergeCells count="7">
    <mergeCell ref="A26:H26"/>
    <mergeCell ref="A23:H23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B24" sqref="B2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</row>
    <row r="2" spans="1:13" ht="64.5" customHeight="1" x14ac:dyDescent="0.25">
      <c r="A2" s="17" t="s">
        <v>22</v>
      </c>
      <c r="B2" s="17"/>
      <c r="C2" s="17"/>
      <c r="D2" s="17"/>
      <c r="E2" s="17"/>
      <c r="F2" s="17"/>
      <c r="G2" s="17"/>
      <c r="H2" s="17"/>
    </row>
    <row r="3" spans="1:13" ht="30" customHeight="1" x14ac:dyDescent="0.25">
      <c r="A3" s="20" t="s">
        <v>2</v>
      </c>
      <c r="B3" s="20"/>
      <c r="C3" s="20" t="s">
        <v>16</v>
      </c>
      <c r="D3" s="20"/>
      <c r="E3" s="20"/>
      <c r="F3" s="20" t="s">
        <v>3</v>
      </c>
      <c r="G3" s="20"/>
      <c r="H3" s="20"/>
    </row>
    <row r="4" spans="1:13" ht="30" x14ac:dyDescent="0.25">
      <c r="A4" s="20"/>
      <c r="B4" s="20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3" t="s">
        <v>7</v>
      </c>
      <c r="C7" s="5">
        <f>'январь-февраль 2018'!C7+42</f>
        <v>84</v>
      </c>
      <c r="D7" s="5"/>
      <c r="E7" s="5"/>
      <c r="F7" s="9">
        <f>'январь-февраль 2018'!F7+475.5</f>
        <v>952.9</v>
      </c>
      <c r="G7" s="5"/>
      <c r="H7" s="5"/>
    </row>
    <row r="8" spans="1:13" x14ac:dyDescent="0.25">
      <c r="A8" s="13">
        <v>2</v>
      </c>
      <c r="B8" t="s">
        <v>8</v>
      </c>
      <c r="C8" s="5">
        <f>'январь-февраль 2018'!C8+'январь-февраль 2018'!C10+5</f>
        <v>12</v>
      </c>
      <c r="D8" s="5"/>
      <c r="E8" s="5"/>
      <c r="F8" s="5">
        <f>'январь-февраль 2018'!F8+'январь-февраль 2018'!F10+225.3</f>
        <v>386.9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1"/>
      <c r="G9" s="5"/>
      <c r="H9" s="5"/>
    </row>
    <row r="10" spans="1:13" x14ac:dyDescent="0.25">
      <c r="A10" s="5"/>
      <c r="B10" s="3" t="s">
        <v>9</v>
      </c>
      <c r="C10" s="5"/>
      <c r="D10" s="5"/>
      <c r="E10" s="5"/>
      <c r="F10" s="11"/>
      <c r="G10" s="5"/>
      <c r="H10" s="5"/>
    </row>
    <row r="11" spans="1:13" x14ac:dyDescent="0.25">
      <c r="A11" s="13">
        <v>3</v>
      </c>
      <c r="B11" t="s">
        <v>10</v>
      </c>
      <c r="C11" s="5">
        <f>'январь-февраль 2018'!C11</f>
        <v>1</v>
      </c>
      <c r="D11" s="5"/>
      <c r="E11" s="5"/>
      <c r="F11" s="11">
        <f>'январь-февраль 2018'!F11</f>
        <v>180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3">
        <v>4</v>
      </c>
      <c r="B14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25">
      <c r="A23" s="12"/>
      <c r="B23" s="12"/>
      <c r="C23" s="12"/>
      <c r="D23" s="12"/>
      <c r="E23" s="12"/>
      <c r="F23" s="12"/>
      <c r="G23" s="12"/>
      <c r="H23" s="12"/>
      <c r="I23" s="8"/>
      <c r="J23" s="8"/>
      <c r="K23" s="8"/>
    </row>
    <row r="25" spans="1:11" x14ac:dyDescent="0.25">
      <c r="A25" s="18" t="s">
        <v>21</v>
      </c>
      <c r="B25" s="18"/>
      <c r="C25" s="18"/>
      <c r="D25" s="18"/>
      <c r="E25" s="18"/>
      <c r="F25" s="18"/>
      <c r="G25" s="18"/>
      <c r="H25" s="18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view="pageBreakPreview" zoomScaleNormal="100" zoomScaleSheetLayoutView="100" workbookViewId="0">
      <selection activeCell="B28" sqref="B2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</row>
    <row r="2" spans="1:13" ht="64.5" customHeight="1" x14ac:dyDescent="0.25">
      <c r="A2" s="17" t="s">
        <v>23</v>
      </c>
      <c r="B2" s="17"/>
      <c r="C2" s="17"/>
      <c r="D2" s="17"/>
      <c r="E2" s="17"/>
      <c r="F2" s="17"/>
      <c r="G2" s="17"/>
      <c r="H2" s="17"/>
    </row>
    <row r="3" spans="1:13" ht="30" customHeight="1" x14ac:dyDescent="0.25">
      <c r="A3" s="20" t="s">
        <v>2</v>
      </c>
      <c r="B3" s="20"/>
      <c r="C3" s="20" t="s">
        <v>16</v>
      </c>
      <c r="D3" s="20"/>
      <c r="E3" s="20"/>
      <c r="F3" s="20" t="s">
        <v>3</v>
      </c>
      <c r="G3" s="20"/>
      <c r="H3" s="20"/>
    </row>
    <row r="4" spans="1:13" ht="30" x14ac:dyDescent="0.25">
      <c r="A4" s="20"/>
      <c r="B4" s="20"/>
      <c r="C4" s="15" t="s">
        <v>0</v>
      </c>
      <c r="D4" s="15" t="s">
        <v>1</v>
      </c>
      <c r="E4" s="15" t="s">
        <v>4</v>
      </c>
      <c r="F4" s="15" t="s">
        <v>0</v>
      </c>
      <c r="G4" s="15" t="s">
        <v>1</v>
      </c>
      <c r="H4" s="15" t="s">
        <v>4</v>
      </c>
    </row>
    <row r="5" spans="1:13" x14ac:dyDescent="0.25">
      <c r="A5" s="15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3" t="s">
        <v>7</v>
      </c>
      <c r="C7" s="5">
        <f>'январь-март 2018'!C7+16</f>
        <v>100</v>
      </c>
      <c r="D7" s="5"/>
      <c r="E7" s="5"/>
      <c r="F7" s="5">
        <f>'январь-март 2018'!F7+180</f>
        <v>1132.9000000000001</v>
      </c>
      <c r="G7" s="5"/>
      <c r="H7" s="5"/>
    </row>
    <row r="8" spans="1:13" x14ac:dyDescent="0.25">
      <c r="A8" s="15">
        <v>2</v>
      </c>
      <c r="B8" t="s">
        <v>8</v>
      </c>
      <c r="C8" s="5">
        <f>'январь-март 2018'!C8+1</f>
        <v>13</v>
      </c>
      <c r="D8" s="5"/>
      <c r="E8" s="5"/>
      <c r="F8" s="5">
        <f>'январь-март 2018'!F8+30</f>
        <v>416.9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25">
      <c r="A11" s="15">
        <v>3</v>
      </c>
      <c r="B11" t="s">
        <v>10</v>
      </c>
      <c r="C11" s="5">
        <f>'январь-март 2018'!C11</f>
        <v>1</v>
      </c>
      <c r="D11" s="5"/>
      <c r="E11" s="5"/>
      <c r="F11" s="11">
        <f>'январь-март 2018'!F11</f>
        <v>180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5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5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5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25">
      <c r="A23" s="14"/>
      <c r="B23" s="14"/>
      <c r="C23" s="14"/>
      <c r="D23" s="14"/>
      <c r="E23" s="14"/>
      <c r="F23" s="14"/>
      <c r="G23" s="14"/>
      <c r="H23" s="14"/>
      <c r="I23" s="8"/>
      <c r="J23" s="8"/>
      <c r="K23" s="8"/>
    </row>
    <row r="25" spans="1:11" x14ac:dyDescent="0.25">
      <c r="A25" s="18" t="s">
        <v>21</v>
      </c>
      <c r="B25" s="18"/>
      <c r="C25" s="18"/>
      <c r="D25" s="18"/>
      <c r="E25" s="18"/>
      <c r="F25" s="18"/>
      <c r="G25" s="18"/>
      <c r="H25" s="18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январь 2018</vt:lpstr>
      <vt:lpstr>январь-февраль 2018</vt:lpstr>
      <vt:lpstr>январь-март 2018</vt:lpstr>
      <vt:lpstr>январь-апрель 2018</vt:lpstr>
      <vt:lpstr>'январь 2018'!Область_печати</vt:lpstr>
      <vt:lpstr>'январь-апрель 2018'!Область_печати</vt:lpstr>
      <vt:lpstr>'январь-март 2018'!Область_печати</vt:lpstr>
      <vt:lpstr>'январь-февраль 2018'!Область_печати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2018-05-03T02:26:25Z</dcterms:modified>
</cp:coreProperties>
</file>