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2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Print_Area" localSheetId="4">'выполненные присоед-я'!$B$1:$H$42</definedName>
    <definedName name="_xlnm.Print_Area" localSheetId="2">договора!$B$1:$I$58</definedName>
    <definedName name="_xlnm.Print_Area" localSheetId="3">'договора растор'!$B$1:$H$12</definedName>
    <definedName name="_xlnm.Print_Area" localSheetId="0">заявки!$B$1:$G$57</definedName>
    <definedName name="_xlnm.Print_Area" localSheetId="1">'заявки аннулир'!$B$1:$G$9</definedName>
  </definedNames>
  <calcPr calcId="144525"/>
</workbook>
</file>

<file path=xl/calcChain.xml><?xml version="1.0" encoding="utf-8"?>
<calcChain xmlns="http://schemas.openxmlformats.org/spreadsheetml/2006/main">
  <c r="I51" i="4" l="1"/>
  <c r="E54" i="4"/>
  <c r="E39" i="6" l="1"/>
  <c r="H37" i="6"/>
  <c r="G37" i="6"/>
  <c r="E8" i="7"/>
  <c r="H5" i="7"/>
  <c r="G50" i="1"/>
  <c r="G4" i="5" l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мес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</t>
        </r>
      </text>
    </comment>
  </commentList>
</comments>
</file>

<file path=xl/sharedStrings.xml><?xml version="1.0" encoding="utf-8"?>
<sst xmlns="http://schemas.openxmlformats.org/spreadsheetml/2006/main" count="450" uniqueCount="242">
  <si>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</si>
  <si>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</si>
  <si>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</si>
  <si>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</si>
  <si>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</si>
  <si>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</si>
  <si>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</si>
  <si>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</si>
  <si>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</si>
  <si>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Ровенский Семен Сергеевич</t>
  </si>
  <si>
    <t>Директор ООО ЭСК "Энергия"                                                                                                                               С.С. Зарубин</t>
  </si>
  <si>
    <t>Плата за ТП, руб с НДС</t>
  </si>
  <si>
    <t>Тиханов Виктор Антонович</t>
  </si>
  <si>
    <t>2-Кз/2018</t>
  </si>
  <si>
    <t>п.Козулька, ул.Конечная, д.18-1</t>
  </si>
  <si>
    <t>Волкова Ирина Александровна</t>
  </si>
  <si>
    <t>8-Дз/2018</t>
  </si>
  <si>
    <t>Смолякова Наталья Николаевна</t>
  </si>
  <si>
    <t>9-Дз/2018</t>
  </si>
  <si>
    <t>с.Дзержинское, ул.Семеновская, д.1</t>
  </si>
  <si>
    <t>1-Н/2018</t>
  </si>
  <si>
    <t>г.Назарово, ул.Центральная, 17А</t>
  </si>
  <si>
    <t>п.Козулька, ул.Конечная, д.20, кв.1</t>
  </si>
  <si>
    <t>Вальтер Лариса Иннокентьевна</t>
  </si>
  <si>
    <t>3-Кз/2018</t>
  </si>
  <si>
    <t>п.Козулька, ул.Фестивальная, д.1Д</t>
  </si>
  <si>
    <t>Номер заявки</t>
  </si>
  <si>
    <t>Ганущенко Сергей Сергеевич</t>
  </si>
  <si>
    <t>г.Красноярск, ул.Ярыгинская набережная, д.23, пом.195</t>
  </si>
  <si>
    <t>ООО "Сити-Инвест"</t>
  </si>
  <si>
    <t>г.Красноярск, ул.Ярыгинская набережная, д.31, пом.196</t>
  </si>
  <si>
    <t>Саенко Дмитрий Иванович</t>
  </si>
  <si>
    <t>г.Красноярск, ул.Карамзина, д.32, пом.221</t>
  </si>
  <si>
    <t>ООО "ЖИЛФОНД"</t>
  </si>
  <si>
    <t>г.Назарово, ул.Арбузова, д.73</t>
  </si>
  <si>
    <t>Кафтаева Елена Анатольевна</t>
  </si>
  <si>
    <t>г.Красноярск, ул.Карамзина, д.32, пом.222</t>
  </si>
  <si>
    <t>Номер акта</t>
  </si>
  <si>
    <t>Дата присоединения</t>
  </si>
  <si>
    <t>Присоединенная мощность, кВт</t>
  </si>
  <si>
    <t>-</t>
  </si>
  <si>
    <t>РЕЕСТР
заявок на технологическое присоединение
к электрическим сетям по ООО ЭСК "Энергия"
за март 2018 года</t>
  </si>
  <si>
    <t>Рожкин Михаил Степанович</t>
  </si>
  <si>
    <t>З-51</t>
  </si>
  <si>
    <t>п.Кедровый, ул.Мира, д.11, кв.8</t>
  </si>
  <si>
    <t>Гаус Александр Антонович</t>
  </si>
  <si>
    <t>З-52</t>
  </si>
  <si>
    <t>п.Тинской, ул.Лазо, д.18</t>
  </si>
  <si>
    <t>Федоров Василий Викторович</t>
  </si>
  <si>
    <t>З-53</t>
  </si>
  <si>
    <t>п.Тинской, ул.Сурикова, д.28А</t>
  </si>
  <si>
    <t>Цикутин Дмитрий Валерьевич</t>
  </si>
  <si>
    <t>З-54</t>
  </si>
  <si>
    <t>п.Тинской, ул.Лазо, д.54</t>
  </si>
  <si>
    <t>Тимаков Игорь Анатольевич</t>
  </si>
  <si>
    <t>З-55</t>
  </si>
  <si>
    <t>п.Козулька, ул.Конечная, д.3, кв.2</t>
  </si>
  <si>
    <t>Шишмарев Андрей Леонидович</t>
  </si>
  <si>
    <t>З-56</t>
  </si>
  <si>
    <t>п.Козулька, ул.Фестивальная, д.4, кв.1</t>
  </si>
  <si>
    <t>Шкляева Татьяна Васильевна</t>
  </si>
  <si>
    <t>З-57</t>
  </si>
  <si>
    <t>п.Козулька, ул.Конечная, д.6, кв.1</t>
  </si>
  <si>
    <t>Янков Михаил Александрович</t>
  </si>
  <si>
    <t>З-58</t>
  </si>
  <si>
    <t>п.Козулька, ул.Конечная, д.8, кв.2</t>
  </si>
  <si>
    <t>Петухова Светлана Викторовна</t>
  </si>
  <si>
    <t>З-59</t>
  </si>
  <si>
    <t>п.Козулька, ул.Фестивальная, д.4, кв.2</t>
  </si>
  <si>
    <t>Мазуров Александр Викторович</t>
  </si>
  <si>
    <t>З-60</t>
  </si>
  <si>
    <t>п.Козулька, ул.Школьная, д.7, кв.2</t>
  </si>
  <si>
    <t>Хохряков Алексей Геннадьевич</t>
  </si>
  <si>
    <t>З-61</t>
  </si>
  <si>
    <t>п.Козулька, ул.Конечная, д.1Б, кв.1</t>
  </si>
  <si>
    <t>Шашкова Людмила Викторовна</t>
  </si>
  <si>
    <t>З-62</t>
  </si>
  <si>
    <t>п.Тинской, ул.Мира, д.40</t>
  </si>
  <si>
    <t>Чеботарев Сергей Александрович</t>
  </si>
  <si>
    <t>З-63</t>
  </si>
  <si>
    <t>Иванов Александр Геннадьевич</t>
  </si>
  <si>
    <t>З-64</t>
  </si>
  <si>
    <t>п.Козулька, ул.Школьная, д.11, кв.1</t>
  </si>
  <si>
    <t>Галинский Виктор Петрович</t>
  </si>
  <si>
    <t>З-65</t>
  </si>
  <si>
    <t>п.Козулька, ул.Школьная, д.1В</t>
  </si>
  <si>
    <t>Козловская Алевтина Михайловна</t>
  </si>
  <si>
    <t>З-66</t>
  </si>
  <si>
    <t>п.Козулька, ул.Конечная, д.9, кв.1</t>
  </si>
  <si>
    <t>Козловский Викторо Викторович</t>
  </si>
  <si>
    <t>З-67</t>
  </si>
  <si>
    <t>п.Козулька, ул.Конечная, д.11, кв.2</t>
  </si>
  <si>
    <t>Кушнер Владимир Александрович</t>
  </si>
  <si>
    <t>З-68</t>
  </si>
  <si>
    <t>п.Козулька, ул.Конечная, д.13, кв.2</t>
  </si>
  <si>
    <t>Шеболдаева Клавдия Яковлевна</t>
  </si>
  <si>
    <t>З-69</t>
  </si>
  <si>
    <t>п.Козулька, ул.Школьная, д.9, кв.1</t>
  </si>
  <si>
    <t>Садовникова Светлана Валерьевна</t>
  </si>
  <si>
    <t>З-70</t>
  </si>
  <si>
    <t>п.Тинской, ул.Ключевая, д.28</t>
  </si>
  <si>
    <t>Кисловский Александр Сергеевич</t>
  </si>
  <si>
    <t>З-71</t>
  </si>
  <si>
    <t>п.Кедровый, ул.Дзержинского, д.6Д</t>
  </si>
  <si>
    <t>Абромисова Татьяна Вернеровна</t>
  </si>
  <si>
    <t>З-72</t>
  </si>
  <si>
    <t>п.Солонцы ул.Каминная, д.30</t>
  </si>
  <si>
    <t>Пинегин Эдуард Николаевич</t>
  </si>
  <si>
    <t>З-73</t>
  </si>
  <si>
    <t>г.Красноярск, ул.Елены Стасовой, д.40А, пом.179</t>
  </si>
  <si>
    <t>Галинская Елена Викторовна</t>
  </si>
  <si>
    <t>З-74</t>
  </si>
  <si>
    <t>п.Козулька, ул.Школьная, д.1Ж</t>
  </si>
  <si>
    <t>Крючкин Александр Сергеевич</t>
  </si>
  <si>
    <t>З-75</t>
  </si>
  <si>
    <t>п.Кедровый, ул.Промзона, д.1, стр.7</t>
  </si>
  <si>
    <t>Кабирова Наталья Николаевна</t>
  </si>
  <si>
    <t>З-76</t>
  </si>
  <si>
    <t>г.Красноярск, ул.Карамзина, д.32, пом.219</t>
  </si>
  <si>
    <t>Вострикова Ирина Валерьевна</t>
  </si>
  <si>
    <t>З-77</t>
  </si>
  <si>
    <t>п.Козулька, ул.Фестивальная, д.20, кв.1</t>
  </si>
  <si>
    <t>Раков Сергей Алексеевич</t>
  </si>
  <si>
    <t>З-78</t>
  </si>
  <si>
    <t>п.Козулька, ул.Школьная, д.8</t>
  </si>
  <si>
    <t>Машева Маргарита Сергеевна</t>
  </si>
  <si>
    <t>З-79</t>
  </si>
  <si>
    <t>п.Козулька, ул.Школьная, д.11, кв.2</t>
  </si>
  <si>
    <t>Малахова Людмила Михайловна</t>
  </si>
  <si>
    <t>З-80</t>
  </si>
  <si>
    <t>п.Козулька, ул.Фестивальная, д.12, кв.2</t>
  </si>
  <si>
    <t>Востриков Сергей Владимирович</t>
  </si>
  <si>
    <t>З-81</t>
  </si>
  <si>
    <t>п.Козулька, ул.Центральная, д.44</t>
  </si>
  <si>
    <t>Брянский Дмитрий Павлович</t>
  </si>
  <si>
    <t>З-82</t>
  </si>
  <si>
    <t>п.Козулька, ул.Центральная, д.40, кв.2</t>
  </si>
  <si>
    <t>Попова Татьяна Александровна</t>
  </si>
  <si>
    <t>З-83</t>
  </si>
  <si>
    <t>п.Козулька, ул.Фестивальная, д.12, кв.1</t>
  </si>
  <si>
    <t>Комков Сергей Викторович</t>
  </si>
  <si>
    <t>З-84</t>
  </si>
  <si>
    <t>п.Козулька, ул.Фестивальная, д.20, кв.2</t>
  </si>
  <si>
    <t>Пестриков Павел Николаевич</t>
  </si>
  <si>
    <t>З-85</t>
  </si>
  <si>
    <t>г.Красноярск, ул.Ярыгинская набережная, д.21, пом.211</t>
  </si>
  <si>
    <t>Радов Владимир Николаевич</t>
  </si>
  <si>
    <t>З-86</t>
  </si>
  <si>
    <t>п.Козулька, ул.Фестивальная, д.14, кв.1</t>
  </si>
  <si>
    <t>Нечаева Ирина Юрьевна</t>
  </si>
  <si>
    <t>З-87</t>
  </si>
  <si>
    <t>с.Дзержинское, пер.Сосновый, д.9</t>
  </si>
  <si>
    <t>ООО "Горизонт"</t>
  </si>
  <si>
    <t>З-88</t>
  </si>
  <si>
    <t>г.Красноярск, ул.Ярыгинская набережная, д.31, пом.193</t>
  </si>
  <si>
    <t>Казаков Алексей Юрьевич</t>
  </si>
  <si>
    <t>З-89</t>
  </si>
  <si>
    <t>с.Дзержинское, ул.Декабрьская, д.26</t>
  </si>
  <si>
    <t>Морозов Алексей Алексеевич</t>
  </si>
  <si>
    <t>З-90</t>
  </si>
  <si>
    <t>п.Козулька, ул.Московская, д.45, кв.1</t>
  </si>
  <si>
    <t>Поскребышева Татьяна Валерьевна</t>
  </si>
  <si>
    <t>З-91</t>
  </si>
  <si>
    <t>п.Козулька, ул.Конечная, д.11, кв.1</t>
  </si>
  <si>
    <t>Рябинкина Людмила Филипповна</t>
  </si>
  <si>
    <t>З-92</t>
  </si>
  <si>
    <t>п.Козулька, ул.Фестивальная, д.14, кв.2</t>
  </si>
  <si>
    <t>Клочко Владимир Николаевич</t>
  </si>
  <si>
    <t>З-93</t>
  </si>
  <si>
    <t>п.Козулька, ул.Школьная, д.1Б</t>
  </si>
  <si>
    <t>ООО ФСК "Монолитинвест"</t>
  </si>
  <si>
    <t>З-94</t>
  </si>
  <si>
    <t>п.Солонцы, жилмассив "Новалэнд", квартал №5, кюню 24:11:0290109:168</t>
  </si>
  <si>
    <t>Цинк Евгений Александрович</t>
  </si>
  <si>
    <t>З-95</t>
  </si>
  <si>
    <t>п.Кедровый, ул.Кедровая, д.2, кв.76</t>
  </si>
  <si>
    <t>Галузин Олег Егорович</t>
  </si>
  <si>
    <t>З-98</t>
  </si>
  <si>
    <t>г.Красноярск, ул.Карамзина, д.24</t>
  </si>
  <si>
    <t>Рыбакова Людмила Владимировна</t>
  </si>
  <si>
    <t>З-99</t>
  </si>
  <si>
    <t>п.Кедровый, мкр.Юго-восточный, уч.12</t>
  </si>
  <si>
    <t>Директор ООО ЭСК "Энергия"                                                                                                              С.С. Зарубин</t>
  </si>
  <si>
    <t>РЕЕСТР
аннулированных заявок на технологическое присоединение
к электрическим сетям по ООО ЭСК "Энергия"
за март 2018 года</t>
  </si>
  <si>
    <t>РЕЕСТР
договоров на технологическое присоединение
к электрическим сетям по ООО ЭСК "Энергия"
за март 2018 года</t>
  </si>
  <si>
    <t>5-Н/2018</t>
  </si>
  <si>
    <t>Гаджиев Фамил Фаррух Оглы</t>
  </si>
  <si>
    <t>2-Е/2017</t>
  </si>
  <si>
    <t>с/с Шуваевский, 24:11:0330106:2059</t>
  </si>
  <si>
    <t>3-К/2018</t>
  </si>
  <si>
    <t>27-Кз/2018</t>
  </si>
  <si>
    <t>28-Кз/2018</t>
  </si>
  <si>
    <t>29-Кз/2018</t>
  </si>
  <si>
    <t>30-Кз/2018</t>
  </si>
  <si>
    <t>31-Кз/2018</t>
  </si>
  <si>
    <t>32-Кз/2018</t>
  </si>
  <si>
    <t>33-Кз/2018</t>
  </si>
  <si>
    <t>26-Кз/2018</t>
  </si>
  <si>
    <t>25-Кз/2018</t>
  </si>
  <si>
    <t>24-Кз/2018</t>
  </si>
  <si>
    <t>23-Кз/2018</t>
  </si>
  <si>
    <t>22-Кз/2018</t>
  </si>
  <si>
    <t>21-Кз/2018</t>
  </si>
  <si>
    <t>20-Кз/2018</t>
  </si>
  <si>
    <t>1-Т/2018</t>
  </si>
  <si>
    <t>2-Т/2018</t>
  </si>
  <si>
    <t>5-Кр/2018</t>
  </si>
  <si>
    <t>34-Кз/2018</t>
  </si>
  <si>
    <t>4-Кр/2018</t>
  </si>
  <si>
    <t>3-Кр/2018</t>
  </si>
  <si>
    <t>1-C/2018</t>
  </si>
  <si>
    <t>6-Кр/2018</t>
  </si>
  <si>
    <t>42-Кз/2018</t>
  </si>
  <si>
    <t>41-Кз/2018</t>
  </si>
  <si>
    <t>40-Кз/2018</t>
  </si>
  <si>
    <t>39-Кз/2018</t>
  </si>
  <si>
    <t>38-Кз/2018</t>
  </si>
  <si>
    <t>37-Кз/2018</t>
  </si>
  <si>
    <t>36-Кз/2018</t>
  </si>
  <si>
    <t>35-Кз/2018</t>
  </si>
  <si>
    <t>43-Кз/2018</t>
  </si>
  <si>
    <t>5-Т/2018</t>
  </si>
  <si>
    <t>4-Т/2018</t>
  </si>
  <si>
    <t>4-К/2018</t>
  </si>
  <si>
    <t>10-Дз/2018</t>
  </si>
  <si>
    <t>8-Кр/2018</t>
  </si>
  <si>
    <t>44-Кз/2018</t>
  </si>
  <si>
    <t>45-Кз/2018</t>
  </si>
  <si>
    <t>46-Кз/2018</t>
  </si>
  <si>
    <t>7-Кр/2018</t>
  </si>
  <si>
    <t>11-Дз/2018</t>
  </si>
  <si>
    <t>2-Кр/2018</t>
  </si>
  <si>
    <t>5-К/2018</t>
  </si>
  <si>
    <t>6-К/2018</t>
  </si>
  <si>
    <t>РЕЕСТР
расторгнутых договоров на технологическое присоединение
к электрическим сетям по ООО ЭСК "Энергия"
за март 2018 года</t>
  </si>
  <si>
    <t>РЕЕСТР
выполненных присоединений
к электрическим сетям ООО ЭСК "Энергия"
за март 2018 года</t>
  </si>
  <si>
    <t>43-Кз/2015</t>
  </si>
  <si>
    <t>Стромов Дмитрий Анатольвич</t>
  </si>
  <si>
    <t>36-Кр/2017</t>
  </si>
  <si>
    <t>ул.Ярыгинская набережная, д.41 пом.196</t>
  </si>
  <si>
    <t>с.Дзержинское, ул.Денисовская, д.135-2</t>
  </si>
  <si>
    <t>9-Кр/2018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</si>
</sst>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2" borderId="6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14" fontId="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4" fontId="0" fillId="0" borderId="0" xfId="0" applyNumberFormat="1"/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164" fontId="0" fillId="2" borderId="4" xfId="0" applyNumberForma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J57"/>
  <sheetViews>
    <sheetView view="pageBreakPreview" topLeftCell="A34" zoomScale="96" zoomScaleNormal="100" zoomScaleSheetLayoutView="96" workbookViewId="0">
      <selection activeCell="G47" sqref="G47"/>
    </sheetView>
  </sheetViews>
  <sheetFormatPr defaultRowHeight="15" x14ac:dyDescent="0.25"/>
  <cols>
    <col min="2" max="2" width="6" customWidth="1"/>
    <col min="3" max="3" width="35.42578125" customWidth="1"/>
    <col min="4" max="4" width="9.28515625" customWidth="1"/>
    <col min="5" max="5" width="23.140625" customWidth="1"/>
    <col min="6" max="6" width="16.85546875" customWidth="1"/>
    <col min="7" max="7" width="16.140625" customWidth="1"/>
  </cols>
  <sheetData>
    <row r="1" spans="2:7" ht="82.5" customHeight="1" x14ac:dyDescent="0.25">
      <c r="B1" s="96" t="s">
        <v>41</v>
      </c>
      <c r="C1" s="96"/>
      <c r="D1" s="96"/>
      <c r="E1" s="96"/>
      <c r="F1" s="96"/>
      <c r="G1" s="96"/>
    </row>
    <row r="2" spans="2:7" ht="47.25" x14ac:dyDescent="0.25">
      <c r="B2" s="53" t="s">
        <v>0</v>
      </c>
      <c r="C2" s="53" t="s">
        <v>1</v>
      </c>
      <c r="D2" s="53" t="s">
        <v>26</v>
      </c>
      <c r="E2" s="53" t="s">
        <v>2</v>
      </c>
      <c r="F2" s="53" t="s">
        <v>3</v>
      </c>
      <c r="G2" s="54" t="s">
        <v>4</v>
      </c>
    </row>
    <row r="3" spans="2:7" ht="22.5" x14ac:dyDescent="0.25">
      <c r="B3" s="4">
        <v>1</v>
      </c>
      <c r="C3" s="31" t="s">
        <v>42</v>
      </c>
      <c r="D3" s="37" t="s">
        <v>43</v>
      </c>
      <c r="E3" s="32" t="s">
        <v>44</v>
      </c>
      <c r="F3" s="4">
        <v>0.22</v>
      </c>
      <c r="G3" s="55">
        <v>5</v>
      </c>
    </row>
    <row r="4" spans="2:7" x14ac:dyDescent="0.25">
      <c r="B4" s="4">
        <v>2</v>
      </c>
      <c r="C4" s="31" t="s">
        <v>45</v>
      </c>
      <c r="D4" s="37" t="s">
        <v>46</v>
      </c>
      <c r="E4" s="5" t="s">
        <v>47</v>
      </c>
      <c r="F4" s="4">
        <v>0.4</v>
      </c>
      <c r="G4" s="55">
        <v>15</v>
      </c>
    </row>
    <row r="5" spans="2:7" x14ac:dyDescent="0.25">
      <c r="B5" s="4">
        <v>3</v>
      </c>
      <c r="C5" s="4" t="s">
        <v>48</v>
      </c>
      <c r="D5" s="37" t="s">
        <v>49</v>
      </c>
      <c r="E5" s="5" t="s">
        <v>50</v>
      </c>
      <c r="F5" s="4">
        <v>0.22</v>
      </c>
      <c r="G5" s="55">
        <v>15</v>
      </c>
    </row>
    <row r="6" spans="2:7" x14ac:dyDescent="0.25">
      <c r="B6" s="4">
        <v>4</v>
      </c>
      <c r="C6" s="31" t="s">
        <v>51</v>
      </c>
      <c r="D6" s="37" t="s">
        <v>52</v>
      </c>
      <c r="E6" s="5" t="s">
        <v>53</v>
      </c>
      <c r="F6" s="14">
        <v>0.4</v>
      </c>
      <c r="G6" s="55">
        <v>15</v>
      </c>
    </row>
    <row r="7" spans="2:7" ht="22.5" x14ac:dyDescent="0.25">
      <c r="B7" s="4">
        <v>5</v>
      </c>
      <c r="C7" s="56" t="s">
        <v>54</v>
      </c>
      <c r="D7" s="37" t="s">
        <v>55</v>
      </c>
      <c r="E7" s="5" t="s">
        <v>56</v>
      </c>
      <c r="F7" s="33">
        <v>0.22</v>
      </c>
      <c r="G7" s="57">
        <v>8</v>
      </c>
    </row>
    <row r="8" spans="2:7" ht="22.5" x14ac:dyDescent="0.25">
      <c r="B8" s="4">
        <v>6</v>
      </c>
      <c r="C8" s="58" t="s">
        <v>57</v>
      </c>
      <c r="D8" s="37" t="s">
        <v>58</v>
      </c>
      <c r="E8" s="5" t="s">
        <v>59</v>
      </c>
      <c r="F8" s="59">
        <v>0.22</v>
      </c>
      <c r="G8" s="60">
        <v>8</v>
      </c>
    </row>
    <row r="9" spans="2:7" ht="22.5" x14ac:dyDescent="0.25">
      <c r="B9" s="4">
        <v>7</v>
      </c>
      <c r="C9" s="58" t="s">
        <v>60</v>
      </c>
      <c r="D9" s="37" t="s">
        <v>61</v>
      </c>
      <c r="E9" s="5" t="s">
        <v>62</v>
      </c>
      <c r="F9" s="59">
        <v>0.22</v>
      </c>
      <c r="G9" s="60">
        <v>8</v>
      </c>
    </row>
    <row r="10" spans="2:7" ht="22.5" x14ac:dyDescent="0.25">
      <c r="B10" s="4">
        <v>8</v>
      </c>
      <c r="C10" s="58" t="s">
        <v>63</v>
      </c>
      <c r="D10" s="37" t="s">
        <v>64</v>
      </c>
      <c r="E10" s="5" t="s">
        <v>65</v>
      </c>
      <c r="F10" s="59">
        <v>0.22</v>
      </c>
      <c r="G10" s="60">
        <v>8</v>
      </c>
    </row>
    <row r="11" spans="2:7" ht="22.5" x14ac:dyDescent="0.25">
      <c r="B11" s="4">
        <v>9</v>
      </c>
      <c r="C11" s="58" t="s">
        <v>66</v>
      </c>
      <c r="D11" s="37" t="s">
        <v>67</v>
      </c>
      <c r="E11" s="5" t="s">
        <v>68</v>
      </c>
      <c r="F11" s="59">
        <v>0.22</v>
      </c>
      <c r="G11" s="60">
        <v>10</v>
      </c>
    </row>
    <row r="12" spans="2:7" ht="22.5" x14ac:dyDescent="0.25">
      <c r="B12" s="4">
        <v>10</v>
      </c>
      <c r="C12" s="58" t="s">
        <v>69</v>
      </c>
      <c r="D12" s="37" t="s">
        <v>70</v>
      </c>
      <c r="E12" s="5" t="s">
        <v>71</v>
      </c>
      <c r="F12" s="59">
        <v>0.4</v>
      </c>
      <c r="G12" s="60">
        <v>15</v>
      </c>
    </row>
    <row r="13" spans="2:7" ht="22.5" x14ac:dyDescent="0.25">
      <c r="B13" s="4">
        <v>11</v>
      </c>
      <c r="C13" s="58" t="s">
        <v>72</v>
      </c>
      <c r="D13" s="37" t="s">
        <v>73</v>
      </c>
      <c r="E13" s="5" t="s">
        <v>74</v>
      </c>
      <c r="F13" s="59">
        <v>0.22</v>
      </c>
      <c r="G13" s="60">
        <v>8</v>
      </c>
    </row>
    <row r="14" spans="2:7" x14ac:dyDescent="0.25">
      <c r="B14" s="4">
        <v>12</v>
      </c>
      <c r="C14" s="4" t="s">
        <v>75</v>
      </c>
      <c r="D14" s="37" t="s">
        <v>76</v>
      </c>
      <c r="E14" s="5" t="s">
        <v>77</v>
      </c>
      <c r="F14" s="14">
        <v>0.22</v>
      </c>
      <c r="G14" s="55">
        <v>10</v>
      </c>
    </row>
    <row r="15" spans="2:7" ht="22.5" x14ac:dyDescent="0.25">
      <c r="B15" s="4">
        <v>13</v>
      </c>
      <c r="C15" s="56" t="s">
        <v>78</v>
      </c>
      <c r="D15" s="37" t="s">
        <v>79</v>
      </c>
      <c r="E15" s="61" t="s">
        <v>22</v>
      </c>
      <c r="F15" s="33">
        <v>0.22</v>
      </c>
      <c r="G15" s="57">
        <v>12</v>
      </c>
    </row>
    <row r="16" spans="2:7" ht="22.5" x14ac:dyDescent="0.25">
      <c r="B16" s="4">
        <v>14</v>
      </c>
      <c r="C16" s="58" t="s">
        <v>80</v>
      </c>
      <c r="D16" s="37" t="s">
        <v>81</v>
      </c>
      <c r="E16" s="61" t="s">
        <v>82</v>
      </c>
      <c r="F16" s="59">
        <v>0.22</v>
      </c>
      <c r="G16" s="60">
        <v>12</v>
      </c>
    </row>
    <row r="17" spans="2:7" x14ac:dyDescent="0.25">
      <c r="B17" s="4">
        <v>15</v>
      </c>
      <c r="C17" s="58" t="s">
        <v>83</v>
      </c>
      <c r="D17" s="37" t="s">
        <v>84</v>
      </c>
      <c r="E17" s="61" t="s">
        <v>85</v>
      </c>
      <c r="F17" s="59">
        <v>0.22</v>
      </c>
      <c r="G17" s="60">
        <v>12</v>
      </c>
    </row>
    <row r="18" spans="2:7" ht="22.5" x14ac:dyDescent="0.25">
      <c r="B18" s="4">
        <v>16</v>
      </c>
      <c r="C18" s="58" t="s">
        <v>86</v>
      </c>
      <c r="D18" s="37" t="s">
        <v>87</v>
      </c>
      <c r="E18" s="61" t="s">
        <v>88</v>
      </c>
      <c r="F18" s="59">
        <v>0.22</v>
      </c>
      <c r="G18" s="60">
        <v>12</v>
      </c>
    </row>
    <row r="19" spans="2:7" ht="22.5" x14ac:dyDescent="0.25">
      <c r="B19" s="4">
        <v>17</v>
      </c>
      <c r="C19" s="58" t="s">
        <v>89</v>
      </c>
      <c r="D19" s="37" t="s">
        <v>90</v>
      </c>
      <c r="E19" s="61" t="s">
        <v>91</v>
      </c>
      <c r="F19" s="59">
        <v>0.22</v>
      </c>
      <c r="G19" s="60">
        <v>12</v>
      </c>
    </row>
    <row r="20" spans="2:7" ht="22.5" x14ac:dyDescent="0.25">
      <c r="B20" s="4">
        <v>18</v>
      </c>
      <c r="C20" s="58" t="s">
        <v>92</v>
      </c>
      <c r="D20" s="37" t="s">
        <v>93</v>
      </c>
      <c r="E20" s="61" t="s">
        <v>94</v>
      </c>
      <c r="F20" s="59">
        <v>0.22</v>
      </c>
      <c r="G20" s="60">
        <v>9</v>
      </c>
    </row>
    <row r="21" spans="2:7" ht="22.5" x14ac:dyDescent="0.25">
      <c r="B21" s="4">
        <v>19</v>
      </c>
      <c r="C21" s="58" t="s">
        <v>95</v>
      </c>
      <c r="D21" s="37" t="s">
        <v>96</v>
      </c>
      <c r="E21" s="61" t="s">
        <v>97</v>
      </c>
      <c r="F21" s="59">
        <v>0.22</v>
      </c>
      <c r="G21" s="60">
        <v>9</v>
      </c>
    </row>
    <row r="22" spans="2:7" x14ac:dyDescent="0.25">
      <c r="B22" s="4">
        <v>20</v>
      </c>
      <c r="C22" s="22" t="s">
        <v>98</v>
      </c>
      <c r="D22" s="37" t="s">
        <v>99</v>
      </c>
      <c r="E22" s="5" t="s">
        <v>100</v>
      </c>
      <c r="F22" s="11">
        <v>0.4</v>
      </c>
      <c r="G22" s="62">
        <v>15</v>
      </c>
    </row>
    <row r="23" spans="2:7" ht="22.5" x14ac:dyDescent="0.25">
      <c r="B23" s="4">
        <v>21</v>
      </c>
      <c r="C23" s="31" t="s">
        <v>101</v>
      </c>
      <c r="D23" s="37" t="s">
        <v>102</v>
      </c>
      <c r="E23" s="32" t="s">
        <v>103</v>
      </c>
      <c r="F23" s="11">
        <v>0.4</v>
      </c>
      <c r="G23" s="62">
        <v>50</v>
      </c>
    </row>
    <row r="24" spans="2:7" x14ac:dyDescent="0.25">
      <c r="B24" s="4">
        <v>22</v>
      </c>
      <c r="C24" s="56" t="s">
        <v>104</v>
      </c>
      <c r="D24" s="37" t="s">
        <v>105</v>
      </c>
      <c r="E24" s="5" t="s">
        <v>106</v>
      </c>
      <c r="F24" s="11">
        <v>0.4</v>
      </c>
      <c r="G24" s="62">
        <v>15</v>
      </c>
    </row>
    <row r="25" spans="2:7" ht="22.5" x14ac:dyDescent="0.25">
      <c r="B25" s="4">
        <v>23</v>
      </c>
      <c r="C25" s="31" t="s">
        <v>107</v>
      </c>
      <c r="D25" s="37" t="s">
        <v>108</v>
      </c>
      <c r="E25" s="5" t="s">
        <v>109</v>
      </c>
      <c r="F25" s="11">
        <v>0.4</v>
      </c>
      <c r="G25" s="62">
        <v>20</v>
      </c>
    </row>
    <row r="26" spans="2:7" x14ac:dyDescent="0.25">
      <c r="B26" s="4">
        <v>24</v>
      </c>
      <c r="C26" s="28" t="s">
        <v>110</v>
      </c>
      <c r="D26" s="37" t="s">
        <v>111</v>
      </c>
      <c r="E26" s="61" t="s">
        <v>112</v>
      </c>
      <c r="F26" s="11">
        <v>0.4</v>
      </c>
      <c r="G26" s="62">
        <v>15</v>
      </c>
    </row>
    <row r="27" spans="2:7" ht="22.5" x14ac:dyDescent="0.25">
      <c r="B27" s="4">
        <v>25</v>
      </c>
      <c r="C27" s="31" t="s">
        <v>113</v>
      </c>
      <c r="D27" s="37" t="s">
        <v>114</v>
      </c>
      <c r="E27" s="32" t="s">
        <v>115</v>
      </c>
      <c r="F27" s="11">
        <v>0.4</v>
      </c>
      <c r="G27" s="62">
        <v>70</v>
      </c>
    </row>
    <row r="28" spans="2:7" ht="22.5" x14ac:dyDescent="0.25">
      <c r="B28" s="4">
        <v>26</v>
      </c>
      <c r="C28" s="56" t="s">
        <v>116</v>
      </c>
      <c r="D28" s="37" t="s">
        <v>117</v>
      </c>
      <c r="E28" s="5" t="s">
        <v>118</v>
      </c>
      <c r="F28" s="11">
        <v>0.4</v>
      </c>
      <c r="G28" s="62">
        <v>8.6999999999999993</v>
      </c>
    </row>
    <row r="29" spans="2:7" ht="22.5" x14ac:dyDescent="0.25">
      <c r="B29" s="4">
        <v>27</v>
      </c>
      <c r="C29" s="56" t="s">
        <v>119</v>
      </c>
      <c r="D29" s="37" t="s">
        <v>120</v>
      </c>
      <c r="E29" s="61" t="s">
        <v>121</v>
      </c>
      <c r="F29" s="59">
        <v>0.22</v>
      </c>
      <c r="G29" s="60">
        <v>8</v>
      </c>
    </row>
    <row r="30" spans="2:7" x14ac:dyDescent="0.25">
      <c r="B30" s="4">
        <v>28</v>
      </c>
      <c r="C30" s="56" t="s">
        <v>122</v>
      </c>
      <c r="D30" s="37" t="s">
        <v>123</v>
      </c>
      <c r="E30" s="61" t="s">
        <v>124</v>
      </c>
      <c r="F30" s="59">
        <v>0.4</v>
      </c>
      <c r="G30" s="60">
        <v>15</v>
      </c>
    </row>
    <row r="31" spans="2:7" ht="22.5" x14ac:dyDescent="0.25">
      <c r="B31" s="4">
        <v>29</v>
      </c>
      <c r="C31" s="56" t="s">
        <v>125</v>
      </c>
      <c r="D31" s="37" t="s">
        <v>126</v>
      </c>
      <c r="E31" s="61" t="s">
        <v>127</v>
      </c>
      <c r="F31" s="59">
        <v>0.22</v>
      </c>
      <c r="G31" s="60">
        <v>8</v>
      </c>
    </row>
    <row r="32" spans="2:7" ht="22.5" x14ac:dyDescent="0.25">
      <c r="B32" s="4">
        <v>30</v>
      </c>
      <c r="C32" s="56" t="s">
        <v>128</v>
      </c>
      <c r="D32" s="37" t="s">
        <v>129</v>
      </c>
      <c r="E32" s="61" t="s">
        <v>130</v>
      </c>
      <c r="F32" s="59">
        <v>0.22</v>
      </c>
      <c r="G32" s="60">
        <v>10</v>
      </c>
    </row>
    <row r="33" spans="2:10" ht="22.5" x14ac:dyDescent="0.25">
      <c r="B33" s="4">
        <v>31</v>
      </c>
      <c r="C33" s="56" t="s">
        <v>131</v>
      </c>
      <c r="D33" s="37" t="s">
        <v>132</v>
      </c>
      <c r="E33" s="61" t="s">
        <v>133</v>
      </c>
      <c r="F33" s="59">
        <v>0.4</v>
      </c>
      <c r="G33" s="60">
        <v>15</v>
      </c>
    </row>
    <row r="34" spans="2:10" ht="22.5" x14ac:dyDescent="0.25">
      <c r="B34" s="4">
        <v>32</v>
      </c>
      <c r="C34" s="56" t="s">
        <v>134</v>
      </c>
      <c r="D34" s="37" t="s">
        <v>135</v>
      </c>
      <c r="E34" s="61" t="s">
        <v>136</v>
      </c>
      <c r="F34" s="59">
        <v>0.4</v>
      </c>
      <c r="G34" s="60">
        <v>15</v>
      </c>
    </row>
    <row r="35" spans="2:10" ht="22.5" x14ac:dyDescent="0.25">
      <c r="B35" s="4">
        <v>33</v>
      </c>
      <c r="C35" s="56" t="s">
        <v>137</v>
      </c>
      <c r="D35" s="37" t="s">
        <v>138</v>
      </c>
      <c r="E35" s="61" t="s">
        <v>139</v>
      </c>
      <c r="F35" s="59">
        <v>0.22</v>
      </c>
      <c r="G35" s="60">
        <v>10</v>
      </c>
    </row>
    <row r="36" spans="2:10" ht="22.5" x14ac:dyDescent="0.25">
      <c r="B36" s="4">
        <v>34</v>
      </c>
      <c r="C36" s="56" t="s">
        <v>140</v>
      </c>
      <c r="D36" s="37" t="s">
        <v>141</v>
      </c>
      <c r="E36" s="61" t="s">
        <v>142</v>
      </c>
      <c r="F36" s="59">
        <v>0.22</v>
      </c>
      <c r="G36" s="60">
        <v>8</v>
      </c>
    </row>
    <row r="37" spans="2:10" ht="22.5" x14ac:dyDescent="0.25">
      <c r="B37" s="4">
        <v>35</v>
      </c>
      <c r="C37" s="56" t="s">
        <v>143</v>
      </c>
      <c r="D37" s="37" t="s">
        <v>144</v>
      </c>
      <c r="E37" s="5" t="s">
        <v>145</v>
      </c>
      <c r="F37" s="11">
        <v>0.4</v>
      </c>
      <c r="G37" s="62">
        <v>11.4</v>
      </c>
    </row>
    <row r="38" spans="2:10" ht="22.5" x14ac:dyDescent="0.25">
      <c r="B38" s="4">
        <v>36</v>
      </c>
      <c r="C38" s="4" t="s">
        <v>146</v>
      </c>
      <c r="D38" s="37" t="s">
        <v>147</v>
      </c>
      <c r="E38" s="61" t="s">
        <v>148</v>
      </c>
      <c r="F38" s="11">
        <v>0.22</v>
      </c>
      <c r="G38" s="62">
        <v>10</v>
      </c>
    </row>
    <row r="39" spans="2:10" ht="22.5" x14ac:dyDescent="0.25">
      <c r="B39" s="4">
        <v>37</v>
      </c>
      <c r="C39" s="4" t="s">
        <v>149</v>
      </c>
      <c r="D39" s="37" t="s">
        <v>150</v>
      </c>
      <c r="E39" s="26" t="s">
        <v>151</v>
      </c>
      <c r="F39" s="11">
        <v>0.4</v>
      </c>
      <c r="G39" s="62">
        <v>15</v>
      </c>
    </row>
    <row r="40" spans="2:10" ht="22.5" x14ac:dyDescent="0.25">
      <c r="B40" s="4">
        <v>38</v>
      </c>
      <c r="C40" s="4" t="s">
        <v>152</v>
      </c>
      <c r="D40" s="37" t="s">
        <v>153</v>
      </c>
      <c r="E40" s="5" t="s">
        <v>154</v>
      </c>
      <c r="F40" s="11">
        <v>0.4</v>
      </c>
      <c r="G40" s="62">
        <v>18</v>
      </c>
      <c r="H40" s="45"/>
      <c r="I40" s="45"/>
      <c r="J40" s="45"/>
    </row>
    <row r="41" spans="2:10" ht="22.5" x14ac:dyDescent="0.25">
      <c r="B41" s="4">
        <v>39</v>
      </c>
      <c r="C41" s="4" t="s">
        <v>155</v>
      </c>
      <c r="D41" s="37" t="s">
        <v>156</v>
      </c>
      <c r="E41" s="26" t="s">
        <v>157</v>
      </c>
      <c r="F41" s="27">
        <v>0.4</v>
      </c>
      <c r="G41" s="63">
        <v>15</v>
      </c>
    </row>
    <row r="42" spans="2:10" ht="22.5" x14ac:dyDescent="0.25">
      <c r="B42" s="4">
        <v>40</v>
      </c>
      <c r="C42" s="14" t="s">
        <v>158</v>
      </c>
      <c r="D42" s="37" t="s">
        <v>159</v>
      </c>
      <c r="E42" s="5" t="s">
        <v>160</v>
      </c>
      <c r="F42" s="4">
        <v>0.4</v>
      </c>
      <c r="G42" s="55">
        <v>15</v>
      </c>
    </row>
    <row r="43" spans="2:10" ht="22.5" x14ac:dyDescent="0.25">
      <c r="B43" s="4">
        <v>41</v>
      </c>
      <c r="C43" s="14" t="s">
        <v>161</v>
      </c>
      <c r="D43" s="37" t="s">
        <v>162</v>
      </c>
      <c r="E43" s="5" t="s">
        <v>163</v>
      </c>
      <c r="F43" s="4">
        <v>0.22</v>
      </c>
      <c r="G43" s="55">
        <v>7</v>
      </c>
    </row>
    <row r="44" spans="2:10" ht="22.5" x14ac:dyDescent="0.25">
      <c r="B44" s="4">
        <v>42</v>
      </c>
      <c r="C44" s="14" t="s">
        <v>164</v>
      </c>
      <c r="D44" s="37" t="s">
        <v>165</v>
      </c>
      <c r="E44" s="5" t="s">
        <v>166</v>
      </c>
      <c r="F44" s="4">
        <v>0.22</v>
      </c>
      <c r="G44" s="55">
        <v>10</v>
      </c>
    </row>
    <row r="45" spans="2:10" x14ac:dyDescent="0.25">
      <c r="B45" s="4">
        <v>43</v>
      </c>
      <c r="C45" s="14" t="s">
        <v>167</v>
      </c>
      <c r="D45" s="37" t="s">
        <v>168</v>
      </c>
      <c r="E45" s="5" t="s">
        <v>169</v>
      </c>
      <c r="F45" s="4">
        <v>0.22</v>
      </c>
      <c r="G45" s="55">
        <v>15</v>
      </c>
    </row>
    <row r="46" spans="2:10" s="7" customFormat="1" ht="33.75" x14ac:dyDescent="0.25">
      <c r="B46" s="4">
        <v>44</v>
      </c>
      <c r="C46" s="4" t="s">
        <v>170</v>
      </c>
      <c r="D46" s="37" t="s">
        <v>171</v>
      </c>
      <c r="E46" s="5" t="s">
        <v>172</v>
      </c>
      <c r="F46" s="56">
        <v>0.4</v>
      </c>
      <c r="G46" s="56">
        <v>67.3</v>
      </c>
    </row>
    <row r="47" spans="2:10" ht="22.5" x14ac:dyDescent="0.25">
      <c r="B47" s="4">
        <v>45</v>
      </c>
      <c r="C47" s="31" t="s">
        <v>173</v>
      </c>
      <c r="D47" s="37" t="s">
        <v>174</v>
      </c>
      <c r="E47" s="5" t="s">
        <v>175</v>
      </c>
      <c r="F47" s="11">
        <v>0.22</v>
      </c>
      <c r="G47" s="62">
        <v>7</v>
      </c>
    </row>
    <row r="48" spans="2:10" ht="22.5" x14ac:dyDescent="0.25">
      <c r="B48" s="4">
        <v>46</v>
      </c>
      <c r="C48" s="4" t="s">
        <v>176</v>
      </c>
      <c r="D48" s="37" t="s">
        <v>177</v>
      </c>
      <c r="E48" s="5" t="s">
        <v>178</v>
      </c>
      <c r="F48" s="11">
        <v>0.4</v>
      </c>
      <c r="G48" s="62">
        <v>9.4</v>
      </c>
    </row>
    <row r="49" spans="2:7" ht="22.5" x14ac:dyDescent="0.25">
      <c r="B49" s="4">
        <v>47</v>
      </c>
      <c r="C49" s="31" t="s">
        <v>179</v>
      </c>
      <c r="D49" s="64" t="s">
        <v>180</v>
      </c>
      <c r="E49" s="32" t="s">
        <v>181</v>
      </c>
      <c r="F49" s="11">
        <v>0.4</v>
      </c>
      <c r="G49" s="62">
        <v>15</v>
      </c>
    </row>
    <row r="50" spans="2:7" ht="15.75" x14ac:dyDescent="0.25">
      <c r="B50" s="12"/>
      <c r="C50" s="65" t="s">
        <v>7</v>
      </c>
      <c r="D50" s="66"/>
      <c r="E50" s="12"/>
      <c r="F50" s="12"/>
      <c r="G50" s="67">
        <f>SUM(G3:G49)</f>
        <v>700.79999999999984</v>
      </c>
    </row>
    <row r="51" spans="2:7" x14ac:dyDescent="0.25">
      <c r="B51" s="7"/>
      <c r="C51" s="7"/>
      <c r="D51" s="50"/>
      <c r="E51" s="7"/>
      <c r="F51" s="7"/>
      <c r="G51" s="17"/>
    </row>
    <row r="52" spans="2:7" x14ac:dyDescent="0.25">
      <c r="B52" s="7"/>
      <c r="C52" s="13"/>
      <c r="D52" s="68"/>
      <c r="E52" s="16"/>
      <c r="F52" s="7"/>
      <c r="G52" s="7"/>
    </row>
    <row r="53" spans="2:7" x14ac:dyDescent="0.25">
      <c r="B53" s="7"/>
      <c r="C53" s="16" t="s">
        <v>8</v>
      </c>
      <c r="D53" s="69"/>
      <c r="E53" s="16">
        <v>97</v>
      </c>
      <c r="F53" s="7"/>
      <c r="G53" s="7"/>
    </row>
    <row r="54" spans="2:7" x14ac:dyDescent="0.25">
      <c r="B54" s="7"/>
      <c r="C54" s="13"/>
      <c r="D54" s="68"/>
      <c r="E54" s="16"/>
      <c r="F54" s="7"/>
      <c r="G54" s="7"/>
    </row>
    <row r="55" spans="2:7" x14ac:dyDescent="0.25">
      <c r="B55" s="7"/>
      <c r="C55" s="13"/>
      <c r="D55" s="68"/>
      <c r="E55" s="16"/>
      <c r="F55" s="7"/>
      <c r="G55" s="7"/>
    </row>
    <row r="56" spans="2:7" x14ac:dyDescent="0.25">
      <c r="B56" s="7"/>
      <c r="C56" s="7"/>
      <c r="D56" s="50"/>
      <c r="E56" s="7"/>
      <c r="F56" s="7"/>
      <c r="G56" s="7"/>
    </row>
    <row r="57" spans="2:7" x14ac:dyDescent="0.25">
      <c r="B57" s="97" t="s">
        <v>182</v>
      </c>
      <c r="C57" s="97"/>
      <c r="D57" s="97"/>
      <c r="E57" s="97"/>
      <c r="F57" s="97"/>
      <c r="G57" s="97"/>
    </row>
  </sheetData>
  <mergeCells count="2">
    <mergeCell ref="B1:G1"/>
    <mergeCell ref="B57:G5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view="pageBreakPreview" zoomScale="96" zoomScaleNormal="100" zoomScaleSheetLayoutView="96" workbookViewId="0">
      <selection activeCell="C20" sqref="C20"/>
    </sheetView>
  </sheetViews>
  <sheetFormatPr defaultRowHeight="15" x14ac:dyDescent="0.25"/>
  <cols>
    <col min="2" max="2" width="6" customWidth="1"/>
    <col min="3" max="3" width="35.42578125" customWidth="1"/>
    <col min="4" max="4" width="9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thickBot="1" x14ac:dyDescent="0.3">
      <c r="B1" s="96" t="s">
        <v>183</v>
      </c>
      <c r="C1" s="96"/>
      <c r="D1" s="96"/>
      <c r="E1" s="96"/>
      <c r="F1" s="96"/>
      <c r="G1" s="96"/>
    </row>
    <row r="2" spans="2:7" ht="81.75" customHeight="1" x14ac:dyDescent="0.25">
      <c r="B2" s="1" t="s">
        <v>0</v>
      </c>
      <c r="C2" s="2" t="s">
        <v>1</v>
      </c>
      <c r="D2" s="2" t="s">
        <v>26</v>
      </c>
      <c r="E2" s="2" t="s">
        <v>2</v>
      </c>
      <c r="F2" s="2" t="s">
        <v>3</v>
      </c>
      <c r="G2" s="3" t="s">
        <v>4</v>
      </c>
    </row>
    <row r="3" spans="2:7" ht="15.75" thickBot="1" x14ac:dyDescent="0.3">
      <c r="B3" s="46" t="s">
        <v>40</v>
      </c>
      <c r="C3" s="47" t="s">
        <v>40</v>
      </c>
      <c r="D3" s="44" t="s">
        <v>40</v>
      </c>
      <c r="E3" s="48" t="s">
        <v>40</v>
      </c>
      <c r="F3" s="44" t="s">
        <v>40</v>
      </c>
      <c r="G3" s="49" t="s">
        <v>40</v>
      </c>
    </row>
    <row r="4" spans="2:7" ht="16.5" thickBot="1" x14ac:dyDescent="0.3">
      <c r="B4" s="40"/>
      <c r="C4" s="41" t="s">
        <v>7</v>
      </c>
      <c r="D4" s="41"/>
      <c r="E4" s="42"/>
      <c r="F4" s="42"/>
      <c r="G4" s="43">
        <f>SUM(G3:G3)</f>
        <v>0</v>
      </c>
    </row>
    <row r="7" spans="2:7" x14ac:dyDescent="0.25">
      <c r="B7" s="98" t="s">
        <v>8</v>
      </c>
      <c r="C7" s="98"/>
      <c r="D7" s="15">
        <v>0</v>
      </c>
    </row>
    <row r="8" spans="2:7" x14ac:dyDescent="0.25">
      <c r="C8" s="13"/>
      <c r="D8" s="13"/>
      <c r="E8" s="15"/>
    </row>
    <row r="9" spans="2:7" s="7" customFormat="1" x14ac:dyDescent="0.25">
      <c r="B9" s="18"/>
      <c r="C9" s="7" t="s">
        <v>10</v>
      </c>
    </row>
  </sheetData>
  <mergeCells count="2">
    <mergeCell ref="B1:G1"/>
    <mergeCell ref="B7:C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B1:J58"/>
  <sheetViews>
    <sheetView tabSelected="1" view="pageBreakPreview" zoomScale="91" zoomScaleNormal="100" zoomScaleSheetLayoutView="91" workbookViewId="0">
      <selection activeCell="D10" sqref="D10"/>
    </sheetView>
  </sheetViews>
  <sheetFormatPr defaultRowHeight="15" x14ac:dyDescent="0.25"/>
  <cols>
    <col min="1" max="1" width="9.140625" style="7"/>
    <col min="2" max="2" width="5.140625" style="18" customWidth="1"/>
    <col min="3" max="3" width="35.28515625" style="7" customWidth="1"/>
    <col min="4" max="4" width="11.140625" style="7" customWidth="1"/>
    <col min="5" max="5" width="22.28515625" style="7" customWidth="1"/>
    <col min="6" max="6" width="14.140625" style="7" customWidth="1"/>
    <col min="7" max="7" width="14.85546875" style="7" customWidth="1"/>
    <col min="8" max="8" width="14.28515625" style="7" customWidth="1"/>
    <col min="9" max="9" width="9.42578125" style="7" customWidth="1"/>
    <col min="10" max="10" width="22.28515625" style="7" customWidth="1"/>
    <col min="11" max="16384" width="9.140625" style="7"/>
  </cols>
  <sheetData>
    <row r="1" spans="2:10" ht="81.75" customHeight="1" thickBot="1" x14ac:dyDescent="0.3">
      <c r="B1" s="96" t="s">
        <v>184</v>
      </c>
      <c r="C1" s="96"/>
      <c r="D1" s="96"/>
      <c r="E1" s="96"/>
      <c r="F1" s="96"/>
      <c r="G1" s="96"/>
      <c r="H1" s="96"/>
      <c r="I1" s="96"/>
    </row>
    <row r="2" spans="2:10" ht="48" x14ac:dyDescent="0.25">
      <c r="B2" s="1" t="s">
        <v>0</v>
      </c>
      <c r="C2" s="2" t="s">
        <v>1</v>
      </c>
      <c r="D2" s="2" t="s">
        <v>5</v>
      </c>
      <c r="E2" s="2" t="s">
        <v>2</v>
      </c>
      <c r="F2" s="19" t="s">
        <v>3</v>
      </c>
      <c r="G2" s="19" t="s">
        <v>4</v>
      </c>
      <c r="H2" s="20" t="s">
        <v>6</v>
      </c>
      <c r="I2" s="3" t="s">
        <v>11</v>
      </c>
    </row>
    <row r="3" spans="2:10" x14ac:dyDescent="0.25">
      <c r="B3" s="70">
        <v>1</v>
      </c>
      <c r="C3" s="22" t="s">
        <v>33</v>
      </c>
      <c r="D3" s="35" t="s">
        <v>185</v>
      </c>
      <c r="E3" s="71" t="s">
        <v>34</v>
      </c>
      <c r="F3" s="24">
        <v>0.4</v>
      </c>
      <c r="G3" s="24">
        <v>41.6</v>
      </c>
      <c r="H3" s="9">
        <v>4</v>
      </c>
      <c r="I3" s="72">
        <v>12540.46</v>
      </c>
    </row>
    <row r="4" spans="2:10" ht="22.5" x14ac:dyDescent="0.25">
      <c r="B4" s="70">
        <v>2</v>
      </c>
      <c r="C4" s="28" t="s">
        <v>186</v>
      </c>
      <c r="D4" s="29" t="s">
        <v>187</v>
      </c>
      <c r="E4" s="5" t="s">
        <v>188</v>
      </c>
      <c r="F4" s="30">
        <v>0.4</v>
      </c>
      <c r="G4" s="59">
        <v>15</v>
      </c>
      <c r="H4" s="10">
        <v>6</v>
      </c>
      <c r="I4" s="8">
        <v>550</v>
      </c>
      <c r="J4" s="17"/>
    </row>
    <row r="5" spans="2:10" ht="22.5" x14ac:dyDescent="0.25">
      <c r="B5" s="70">
        <v>3</v>
      </c>
      <c r="C5" s="73" t="s">
        <v>42</v>
      </c>
      <c r="D5" s="36" t="s">
        <v>189</v>
      </c>
      <c r="E5" s="32" t="s">
        <v>44</v>
      </c>
      <c r="F5" s="12">
        <v>0.22</v>
      </c>
      <c r="G5" s="12">
        <v>5</v>
      </c>
      <c r="H5" s="9">
        <v>4</v>
      </c>
      <c r="I5" s="8">
        <v>550</v>
      </c>
    </row>
    <row r="6" spans="2:10" ht="22.5" x14ac:dyDescent="0.25">
      <c r="B6" s="70">
        <v>4</v>
      </c>
      <c r="C6" s="4" t="s">
        <v>78</v>
      </c>
      <c r="D6" s="74" t="s">
        <v>190</v>
      </c>
      <c r="E6" s="61" t="s">
        <v>22</v>
      </c>
      <c r="F6" s="33">
        <v>0.22</v>
      </c>
      <c r="G6" s="33">
        <v>12</v>
      </c>
      <c r="H6" s="10">
        <v>4</v>
      </c>
      <c r="I6" s="8">
        <v>550</v>
      </c>
    </row>
    <row r="7" spans="2:10" ht="22.5" x14ac:dyDescent="0.25">
      <c r="B7" s="70">
        <v>5</v>
      </c>
      <c r="C7" s="58" t="s">
        <v>80</v>
      </c>
      <c r="D7" s="74" t="s">
        <v>191</v>
      </c>
      <c r="E7" s="61" t="s">
        <v>82</v>
      </c>
      <c r="F7" s="59">
        <v>0.22</v>
      </c>
      <c r="G7" s="59">
        <v>12</v>
      </c>
      <c r="H7" s="10">
        <v>4</v>
      </c>
      <c r="I7" s="8">
        <v>550</v>
      </c>
    </row>
    <row r="8" spans="2:10" ht="22.5" x14ac:dyDescent="0.25">
      <c r="B8" s="70">
        <v>6</v>
      </c>
      <c r="C8" s="58" t="s">
        <v>83</v>
      </c>
      <c r="D8" s="74" t="s">
        <v>192</v>
      </c>
      <c r="E8" s="61" t="s">
        <v>85</v>
      </c>
      <c r="F8" s="59">
        <v>0.22</v>
      </c>
      <c r="G8" s="59">
        <v>12</v>
      </c>
      <c r="H8" s="10">
        <v>4</v>
      </c>
      <c r="I8" s="8">
        <v>550</v>
      </c>
    </row>
    <row r="9" spans="2:10" ht="22.5" x14ac:dyDescent="0.25">
      <c r="B9" s="70">
        <v>7</v>
      </c>
      <c r="C9" s="58" t="s">
        <v>86</v>
      </c>
      <c r="D9" s="74" t="s">
        <v>193</v>
      </c>
      <c r="E9" s="61" t="s">
        <v>88</v>
      </c>
      <c r="F9" s="59">
        <v>0.22</v>
      </c>
      <c r="G9" s="59">
        <v>12</v>
      </c>
      <c r="H9" s="10">
        <v>4</v>
      </c>
      <c r="I9" s="8">
        <v>550</v>
      </c>
    </row>
    <row r="10" spans="2:10" ht="22.5" x14ac:dyDescent="0.25">
      <c r="B10" s="70">
        <v>8</v>
      </c>
      <c r="C10" s="58" t="s">
        <v>89</v>
      </c>
      <c r="D10" s="74" t="s">
        <v>194</v>
      </c>
      <c r="E10" s="61" t="s">
        <v>91</v>
      </c>
      <c r="F10" s="59">
        <v>0.22</v>
      </c>
      <c r="G10" s="59">
        <v>12</v>
      </c>
      <c r="H10" s="10">
        <v>4</v>
      </c>
      <c r="I10" s="8">
        <v>550</v>
      </c>
    </row>
    <row r="11" spans="2:10" ht="22.5" x14ac:dyDescent="0.25">
      <c r="B11" s="70">
        <v>9</v>
      </c>
      <c r="C11" s="58" t="s">
        <v>92</v>
      </c>
      <c r="D11" s="74" t="s">
        <v>195</v>
      </c>
      <c r="E11" s="61" t="s">
        <v>94</v>
      </c>
      <c r="F11" s="59">
        <v>0.22</v>
      </c>
      <c r="G11" s="59">
        <v>9</v>
      </c>
      <c r="H11" s="10">
        <v>4</v>
      </c>
      <c r="I11" s="8">
        <v>550</v>
      </c>
    </row>
    <row r="12" spans="2:10" ht="22.5" x14ac:dyDescent="0.25">
      <c r="B12" s="70">
        <v>10</v>
      </c>
      <c r="C12" s="58" t="s">
        <v>95</v>
      </c>
      <c r="D12" s="74" t="s">
        <v>196</v>
      </c>
      <c r="E12" s="61" t="s">
        <v>97</v>
      </c>
      <c r="F12" s="59">
        <v>0.22</v>
      </c>
      <c r="G12" s="59">
        <v>9</v>
      </c>
      <c r="H12" s="10">
        <v>4</v>
      </c>
      <c r="I12" s="8">
        <v>550</v>
      </c>
    </row>
    <row r="13" spans="2:10" ht="22.5" x14ac:dyDescent="0.25">
      <c r="B13" s="70">
        <v>11</v>
      </c>
      <c r="C13" s="4" t="s">
        <v>54</v>
      </c>
      <c r="D13" s="74" t="s">
        <v>197</v>
      </c>
      <c r="E13" s="5" t="s">
        <v>56</v>
      </c>
      <c r="F13" s="33">
        <v>0.22</v>
      </c>
      <c r="G13" s="33">
        <v>8</v>
      </c>
      <c r="H13" s="9">
        <v>4</v>
      </c>
      <c r="I13" s="8">
        <v>550</v>
      </c>
    </row>
    <row r="14" spans="2:10" ht="22.5" x14ac:dyDescent="0.25">
      <c r="B14" s="70">
        <v>12</v>
      </c>
      <c r="C14" s="58" t="s">
        <v>57</v>
      </c>
      <c r="D14" s="74" t="s">
        <v>198</v>
      </c>
      <c r="E14" s="5" t="s">
        <v>59</v>
      </c>
      <c r="F14" s="59">
        <v>0.22</v>
      </c>
      <c r="G14" s="59">
        <v>8</v>
      </c>
      <c r="H14" s="9">
        <v>4</v>
      </c>
      <c r="I14" s="8">
        <v>550</v>
      </c>
    </row>
    <row r="15" spans="2:10" ht="22.5" x14ac:dyDescent="0.25">
      <c r="B15" s="70">
        <v>13</v>
      </c>
      <c r="C15" s="58" t="s">
        <v>60</v>
      </c>
      <c r="D15" s="74" t="s">
        <v>199</v>
      </c>
      <c r="E15" s="5" t="s">
        <v>62</v>
      </c>
      <c r="F15" s="59">
        <v>0.22</v>
      </c>
      <c r="G15" s="59">
        <v>8</v>
      </c>
      <c r="H15" s="9">
        <v>4</v>
      </c>
      <c r="I15" s="8">
        <v>550</v>
      </c>
    </row>
    <row r="16" spans="2:10" ht="22.5" x14ac:dyDescent="0.25">
      <c r="B16" s="70">
        <v>14</v>
      </c>
      <c r="C16" s="58" t="s">
        <v>63</v>
      </c>
      <c r="D16" s="74" t="s">
        <v>200</v>
      </c>
      <c r="E16" s="5" t="s">
        <v>65</v>
      </c>
      <c r="F16" s="59">
        <v>0.22</v>
      </c>
      <c r="G16" s="59">
        <v>8</v>
      </c>
      <c r="H16" s="9">
        <v>4</v>
      </c>
      <c r="I16" s="8">
        <v>550</v>
      </c>
    </row>
    <row r="17" spans="2:9" ht="22.5" x14ac:dyDescent="0.25">
      <c r="B17" s="70">
        <v>15</v>
      </c>
      <c r="C17" s="58" t="s">
        <v>66</v>
      </c>
      <c r="D17" s="74" t="s">
        <v>201</v>
      </c>
      <c r="E17" s="5" t="s">
        <v>68</v>
      </c>
      <c r="F17" s="59">
        <v>0.22</v>
      </c>
      <c r="G17" s="59">
        <v>10</v>
      </c>
      <c r="H17" s="9">
        <v>4</v>
      </c>
      <c r="I17" s="8">
        <v>550</v>
      </c>
    </row>
    <row r="18" spans="2:9" ht="22.5" x14ac:dyDescent="0.25">
      <c r="B18" s="70">
        <v>16</v>
      </c>
      <c r="C18" s="58" t="s">
        <v>69</v>
      </c>
      <c r="D18" s="74" t="s">
        <v>202</v>
      </c>
      <c r="E18" s="5" t="s">
        <v>71</v>
      </c>
      <c r="F18" s="59">
        <v>0.4</v>
      </c>
      <c r="G18" s="59">
        <v>15</v>
      </c>
      <c r="H18" s="9">
        <v>4</v>
      </c>
      <c r="I18" s="8">
        <v>550</v>
      </c>
    </row>
    <row r="19" spans="2:9" ht="22.5" x14ac:dyDescent="0.25">
      <c r="B19" s="70">
        <v>17</v>
      </c>
      <c r="C19" s="58" t="s">
        <v>72</v>
      </c>
      <c r="D19" s="74" t="s">
        <v>203</v>
      </c>
      <c r="E19" s="5" t="s">
        <v>74</v>
      </c>
      <c r="F19" s="59">
        <v>0.22</v>
      </c>
      <c r="G19" s="59">
        <v>8</v>
      </c>
      <c r="H19" s="9">
        <v>4</v>
      </c>
      <c r="I19" s="8">
        <v>550</v>
      </c>
    </row>
    <row r="20" spans="2:9" x14ac:dyDescent="0.25">
      <c r="B20" s="70">
        <v>18</v>
      </c>
      <c r="C20" s="73" t="s">
        <v>45</v>
      </c>
      <c r="D20" s="36" t="s">
        <v>204</v>
      </c>
      <c r="E20" s="5" t="s">
        <v>47</v>
      </c>
      <c r="F20" s="31">
        <v>0.22</v>
      </c>
      <c r="G20" s="31">
        <v>15</v>
      </c>
      <c r="H20" s="10">
        <v>4</v>
      </c>
      <c r="I20" s="8">
        <v>550</v>
      </c>
    </row>
    <row r="21" spans="2:9" x14ac:dyDescent="0.25">
      <c r="B21" s="70">
        <v>19</v>
      </c>
      <c r="C21" s="4" t="s">
        <v>48</v>
      </c>
      <c r="D21" s="36" t="s">
        <v>205</v>
      </c>
      <c r="E21" s="5" t="s">
        <v>50</v>
      </c>
      <c r="F21" s="24">
        <v>0.22</v>
      </c>
      <c r="G21" s="24">
        <v>15</v>
      </c>
      <c r="H21" s="9">
        <v>4</v>
      </c>
      <c r="I21" s="8">
        <v>550</v>
      </c>
    </row>
    <row r="22" spans="2:9" ht="22.5" x14ac:dyDescent="0.25">
      <c r="B22" s="70">
        <v>20</v>
      </c>
      <c r="C22" s="75" t="s">
        <v>35</v>
      </c>
      <c r="D22" s="74" t="s">
        <v>206</v>
      </c>
      <c r="E22" s="61" t="s">
        <v>36</v>
      </c>
      <c r="F22" s="56">
        <v>0.4</v>
      </c>
      <c r="G22" s="56">
        <v>8.6999999999999993</v>
      </c>
      <c r="H22" s="10">
        <v>4</v>
      </c>
      <c r="I22" s="8">
        <v>550</v>
      </c>
    </row>
    <row r="23" spans="2:9" ht="22.5" x14ac:dyDescent="0.25">
      <c r="B23" s="70">
        <v>21</v>
      </c>
      <c r="C23" s="28" t="s">
        <v>110</v>
      </c>
      <c r="D23" s="74" t="s">
        <v>207</v>
      </c>
      <c r="E23" s="61" t="s">
        <v>112</v>
      </c>
      <c r="F23" s="33">
        <v>0.4</v>
      </c>
      <c r="G23" s="33">
        <v>15</v>
      </c>
      <c r="H23" s="10">
        <v>4</v>
      </c>
      <c r="I23" s="8">
        <v>550</v>
      </c>
    </row>
    <row r="24" spans="2:9" ht="22.5" x14ac:dyDescent="0.25">
      <c r="B24" s="70">
        <v>22</v>
      </c>
      <c r="C24" s="4" t="s">
        <v>29</v>
      </c>
      <c r="D24" s="74" t="s">
        <v>208</v>
      </c>
      <c r="E24" s="5" t="s">
        <v>30</v>
      </c>
      <c r="F24" s="56">
        <v>0.22</v>
      </c>
      <c r="G24" s="56">
        <v>9.4</v>
      </c>
      <c r="H24" s="10">
        <v>4</v>
      </c>
      <c r="I24" s="8">
        <v>550</v>
      </c>
    </row>
    <row r="25" spans="2:9" ht="22.5" x14ac:dyDescent="0.25">
      <c r="B25" s="70">
        <v>23</v>
      </c>
      <c r="C25" s="28" t="s">
        <v>31</v>
      </c>
      <c r="D25" s="74" t="s">
        <v>209</v>
      </c>
      <c r="E25" s="5" t="s">
        <v>32</v>
      </c>
      <c r="F25" s="56">
        <v>0.4</v>
      </c>
      <c r="G25" s="56">
        <v>9.3000000000000007</v>
      </c>
      <c r="H25" s="10">
        <v>4</v>
      </c>
      <c r="I25" s="8">
        <v>550</v>
      </c>
    </row>
    <row r="26" spans="2:9" x14ac:dyDescent="0.25">
      <c r="B26" s="70">
        <v>24</v>
      </c>
      <c r="C26" s="4" t="s">
        <v>104</v>
      </c>
      <c r="D26" s="76" t="s">
        <v>210</v>
      </c>
      <c r="E26" s="32" t="s">
        <v>106</v>
      </c>
      <c r="F26" s="30">
        <v>0.4</v>
      </c>
      <c r="G26" s="59">
        <v>15</v>
      </c>
      <c r="H26" s="10">
        <v>4</v>
      </c>
      <c r="I26" s="8">
        <v>550</v>
      </c>
    </row>
    <row r="27" spans="2:9" ht="22.5" x14ac:dyDescent="0.25">
      <c r="B27" s="70">
        <v>25</v>
      </c>
      <c r="C27" s="28" t="s">
        <v>116</v>
      </c>
      <c r="D27" s="74" t="s">
        <v>211</v>
      </c>
      <c r="E27" s="5" t="s">
        <v>118</v>
      </c>
      <c r="F27" s="56">
        <v>0.4</v>
      </c>
      <c r="G27" s="56">
        <v>8.6999999999999993</v>
      </c>
      <c r="H27" s="10">
        <v>4</v>
      </c>
      <c r="I27" s="8">
        <v>550</v>
      </c>
    </row>
    <row r="28" spans="2:9" ht="22.5" x14ac:dyDescent="0.25">
      <c r="B28" s="70">
        <v>26</v>
      </c>
      <c r="C28" s="58" t="s">
        <v>119</v>
      </c>
      <c r="D28" s="74" t="s">
        <v>212</v>
      </c>
      <c r="E28" s="61" t="s">
        <v>121</v>
      </c>
      <c r="F28" s="59">
        <v>0.22</v>
      </c>
      <c r="G28" s="59">
        <v>8</v>
      </c>
      <c r="H28" s="10">
        <v>4</v>
      </c>
      <c r="I28" s="8">
        <v>550</v>
      </c>
    </row>
    <row r="29" spans="2:9" x14ac:dyDescent="0.25">
      <c r="B29" s="70">
        <v>27</v>
      </c>
      <c r="C29" s="58" t="s">
        <v>122</v>
      </c>
      <c r="D29" s="74" t="s">
        <v>213</v>
      </c>
      <c r="E29" s="61" t="s">
        <v>124</v>
      </c>
      <c r="F29" s="59">
        <v>0.4</v>
      </c>
      <c r="G29" s="59">
        <v>15</v>
      </c>
      <c r="H29" s="10">
        <v>4</v>
      </c>
      <c r="I29" s="8">
        <v>550</v>
      </c>
    </row>
    <row r="30" spans="2:9" ht="22.5" x14ac:dyDescent="0.25">
      <c r="B30" s="70">
        <v>28</v>
      </c>
      <c r="C30" s="58" t="s">
        <v>125</v>
      </c>
      <c r="D30" s="74" t="s">
        <v>214</v>
      </c>
      <c r="E30" s="61" t="s">
        <v>127</v>
      </c>
      <c r="F30" s="59">
        <v>0.22</v>
      </c>
      <c r="G30" s="59">
        <v>8</v>
      </c>
      <c r="H30" s="10">
        <v>4</v>
      </c>
      <c r="I30" s="8">
        <v>550</v>
      </c>
    </row>
    <row r="31" spans="2:9" ht="22.5" x14ac:dyDescent="0.25">
      <c r="B31" s="70">
        <v>29</v>
      </c>
      <c r="C31" s="58" t="s">
        <v>128</v>
      </c>
      <c r="D31" s="74" t="s">
        <v>215</v>
      </c>
      <c r="E31" s="61" t="s">
        <v>130</v>
      </c>
      <c r="F31" s="59">
        <v>0.22</v>
      </c>
      <c r="G31" s="59">
        <v>10</v>
      </c>
      <c r="H31" s="10">
        <v>4</v>
      </c>
      <c r="I31" s="8">
        <v>550</v>
      </c>
    </row>
    <row r="32" spans="2:9" ht="22.5" x14ac:dyDescent="0.25">
      <c r="B32" s="70">
        <v>30</v>
      </c>
      <c r="C32" s="58" t="s">
        <v>131</v>
      </c>
      <c r="D32" s="74" t="s">
        <v>216</v>
      </c>
      <c r="E32" s="61" t="s">
        <v>133</v>
      </c>
      <c r="F32" s="59">
        <v>0.4</v>
      </c>
      <c r="G32" s="59">
        <v>15</v>
      </c>
      <c r="H32" s="10">
        <v>4</v>
      </c>
      <c r="I32" s="8">
        <v>550</v>
      </c>
    </row>
    <row r="33" spans="2:9" ht="22.5" x14ac:dyDescent="0.25">
      <c r="B33" s="70">
        <v>31</v>
      </c>
      <c r="C33" s="58" t="s">
        <v>134</v>
      </c>
      <c r="D33" s="74" t="s">
        <v>217</v>
      </c>
      <c r="E33" s="61" t="s">
        <v>136</v>
      </c>
      <c r="F33" s="59">
        <v>0.4</v>
      </c>
      <c r="G33" s="59">
        <v>15</v>
      </c>
      <c r="H33" s="10">
        <v>4</v>
      </c>
      <c r="I33" s="8">
        <v>550</v>
      </c>
    </row>
    <row r="34" spans="2:9" ht="22.5" x14ac:dyDescent="0.25">
      <c r="B34" s="70">
        <v>32</v>
      </c>
      <c r="C34" s="58" t="s">
        <v>137</v>
      </c>
      <c r="D34" s="74" t="s">
        <v>218</v>
      </c>
      <c r="E34" s="61" t="s">
        <v>139</v>
      </c>
      <c r="F34" s="59">
        <v>0.22</v>
      </c>
      <c r="G34" s="59">
        <v>10</v>
      </c>
      <c r="H34" s="10">
        <v>4</v>
      </c>
      <c r="I34" s="8">
        <v>550</v>
      </c>
    </row>
    <row r="35" spans="2:9" ht="22.5" x14ac:dyDescent="0.25">
      <c r="B35" s="70">
        <v>33</v>
      </c>
      <c r="C35" s="58" t="s">
        <v>140</v>
      </c>
      <c r="D35" s="74" t="s">
        <v>219</v>
      </c>
      <c r="E35" s="61" t="s">
        <v>142</v>
      </c>
      <c r="F35" s="59">
        <v>0.22</v>
      </c>
      <c r="G35" s="59">
        <v>8</v>
      </c>
      <c r="H35" s="10">
        <v>4</v>
      </c>
      <c r="I35" s="8">
        <v>550</v>
      </c>
    </row>
    <row r="36" spans="2:9" ht="22.5" x14ac:dyDescent="0.25">
      <c r="B36" s="70">
        <v>34</v>
      </c>
      <c r="C36" s="4" t="s">
        <v>146</v>
      </c>
      <c r="D36" s="74" t="s">
        <v>220</v>
      </c>
      <c r="E36" s="61" t="s">
        <v>148</v>
      </c>
      <c r="F36" s="31">
        <v>0.22</v>
      </c>
      <c r="G36" s="31">
        <v>10</v>
      </c>
      <c r="H36" s="10">
        <v>4</v>
      </c>
      <c r="I36" s="8">
        <v>550</v>
      </c>
    </row>
    <row r="37" spans="2:9" x14ac:dyDescent="0.25">
      <c r="B37" s="70">
        <v>35</v>
      </c>
      <c r="C37" s="73" t="s">
        <v>51</v>
      </c>
      <c r="D37" s="36" t="s">
        <v>221</v>
      </c>
      <c r="E37" s="61" t="s">
        <v>53</v>
      </c>
      <c r="F37" s="31">
        <v>0.4</v>
      </c>
      <c r="G37" s="31">
        <v>15</v>
      </c>
      <c r="H37" s="10">
        <v>4</v>
      </c>
      <c r="I37" s="8">
        <v>550</v>
      </c>
    </row>
    <row r="38" spans="2:9" x14ac:dyDescent="0.25">
      <c r="B38" s="70">
        <v>36</v>
      </c>
      <c r="C38" s="4" t="s">
        <v>75</v>
      </c>
      <c r="D38" s="36" t="s">
        <v>222</v>
      </c>
      <c r="E38" s="61" t="s">
        <v>77</v>
      </c>
      <c r="F38" s="31">
        <v>0.22</v>
      </c>
      <c r="G38" s="31">
        <v>10</v>
      </c>
      <c r="H38" s="10">
        <v>4</v>
      </c>
      <c r="I38" s="8">
        <v>550</v>
      </c>
    </row>
    <row r="39" spans="2:9" ht="22.5" x14ac:dyDescent="0.25">
      <c r="B39" s="70">
        <v>37</v>
      </c>
      <c r="C39" s="73" t="s">
        <v>101</v>
      </c>
      <c r="D39" s="36" t="s">
        <v>223</v>
      </c>
      <c r="E39" s="32" t="s">
        <v>103</v>
      </c>
      <c r="F39" s="31">
        <v>0.22</v>
      </c>
      <c r="G39" s="31">
        <v>50</v>
      </c>
      <c r="H39" s="10">
        <v>4</v>
      </c>
      <c r="I39" s="8">
        <v>12540.46</v>
      </c>
    </row>
    <row r="40" spans="2:9" ht="22.5" x14ac:dyDescent="0.25">
      <c r="B40" s="70">
        <v>38</v>
      </c>
      <c r="C40" s="4" t="s">
        <v>149</v>
      </c>
      <c r="D40" s="25" t="s">
        <v>224</v>
      </c>
      <c r="E40" s="32" t="s">
        <v>151</v>
      </c>
      <c r="F40" s="27">
        <v>0.4</v>
      </c>
      <c r="G40" s="27">
        <v>15</v>
      </c>
      <c r="H40" s="10">
        <v>4</v>
      </c>
      <c r="I40" s="8">
        <v>550</v>
      </c>
    </row>
    <row r="41" spans="2:9" customFormat="1" ht="22.5" x14ac:dyDescent="0.25">
      <c r="B41" s="70">
        <v>39</v>
      </c>
      <c r="C41" s="4" t="s">
        <v>152</v>
      </c>
      <c r="D41" s="74" t="s">
        <v>225</v>
      </c>
      <c r="E41" s="5" t="s">
        <v>154</v>
      </c>
      <c r="F41" s="33">
        <v>0.4</v>
      </c>
      <c r="G41" s="33">
        <v>18</v>
      </c>
      <c r="H41" s="10">
        <v>4</v>
      </c>
      <c r="I41" s="8">
        <v>12540.5</v>
      </c>
    </row>
    <row r="42" spans="2:9" customFormat="1" ht="22.5" x14ac:dyDescent="0.25">
      <c r="B42" s="70">
        <v>40</v>
      </c>
      <c r="C42" s="14" t="s">
        <v>167</v>
      </c>
      <c r="D42" s="74" t="s">
        <v>226</v>
      </c>
      <c r="E42" s="5" t="s">
        <v>169</v>
      </c>
      <c r="F42" s="4">
        <v>0.22</v>
      </c>
      <c r="G42" s="4">
        <v>15</v>
      </c>
      <c r="H42" s="10">
        <v>4</v>
      </c>
      <c r="I42" s="8">
        <v>550</v>
      </c>
    </row>
    <row r="43" spans="2:9" ht="22.5" x14ac:dyDescent="0.25">
      <c r="B43" s="70">
        <v>41</v>
      </c>
      <c r="C43" s="14" t="s">
        <v>164</v>
      </c>
      <c r="D43" s="74" t="s">
        <v>227</v>
      </c>
      <c r="E43" s="5" t="s">
        <v>166</v>
      </c>
      <c r="F43" s="4">
        <v>0.22</v>
      </c>
      <c r="G43" s="4">
        <v>10</v>
      </c>
      <c r="H43" s="10">
        <v>4</v>
      </c>
      <c r="I43" s="8">
        <v>550</v>
      </c>
    </row>
    <row r="44" spans="2:9" ht="22.5" x14ac:dyDescent="0.25">
      <c r="B44" s="70">
        <v>42</v>
      </c>
      <c r="C44" s="14" t="s">
        <v>161</v>
      </c>
      <c r="D44" s="74" t="s">
        <v>228</v>
      </c>
      <c r="E44" s="5" t="s">
        <v>163</v>
      </c>
      <c r="F44" s="4">
        <v>0.22</v>
      </c>
      <c r="G44" s="4">
        <v>7</v>
      </c>
      <c r="H44" s="10">
        <v>4</v>
      </c>
      <c r="I44" s="8">
        <v>550</v>
      </c>
    </row>
    <row r="45" spans="2:9" ht="22.5" x14ac:dyDescent="0.25">
      <c r="B45" s="70">
        <v>43</v>
      </c>
      <c r="C45" s="4" t="s">
        <v>143</v>
      </c>
      <c r="D45" s="74" t="s">
        <v>229</v>
      </c>
      <c r="E45" s="5" t="s">
        <v>145</v>
      </c>
      <c r="F45" s="56">
        <v>0.4</v>
      </c>
      <c r="G45" s="56">
        <v>11.4</v>
      </c>
      <c r="H45" s="10">
        <v>4</v>
      </c>
      <c r="I45" s="8">
        <v>550</v>
      </c>
    </row>
    <row r="46" spans="2:9" ht="22.5" x14ac:dyDescent="0.25">
      <c r="B46" s="70">
        <v>44</v>
      </c>
      <c r="C46" s="4" t="s">
        <v>155</v>
      </c>
      <c r="D46" s="25" t="s">
        <v>230</v>
      </c>
      <c r="E46" s="26" t="s">
        <v>157</v>
      </c>
      <c r="F46" s="14">
        <v>0.4</v>
      </c>
      <c r="G46" s="4">
        <v>15</v>
      </c>
      <c r="H46" s="10">
        <v>4</v>
      </c>
      <c r="I46" s="8">
        <v>550</v>
      </c>
    </row>
    <row r="47" spans="2:9" ht="22.5" x14ac:dyDescent="0.25">
      <c r="B47" s="70">
        <v>45</v>
      </c>
      <c r="C47" s="4" t="s">
        <v>27</v>
      </c>
      <c r="D47" s="21" t="s">
        <v>231</v>
      </c>
      <c r="E47" s="5" t="s">
        <v>28</v>
      </c>
      <c r="F47" s="14">
        <v>0.4</v>
      </c>
      <c r="G47" s="4">
        <v>15</v>
      </c>
      <c r="H47" s="10">
        <v>4</v>
      </c>
      <c r="I47" s="8">
        <v>550</v>
      </c>
    </row>
    <row r="48" spans="2:9" ht="22.5" x14ac:dyDescent="0.25">
      <c r="B48" s="70">
        <v>46</v>
      </c>
      <c r="C48" s="4" t="s">
        <v>113</v>
      </c>
      <c r="D48" s="74" t="s">
        <v>232</v>
      </c>
      <c r="E48" s="5" t="s">
        <v>115</v>
      </c>
      <c r="F48" s="56">
        <v>0.4</v>
      </c>
      <c r="G48" s="56">
        <v>70</v>
      </c>
      <c r="H48" s="10">
        <v>4</v>
      </c>
      <c r="I48" s="8">
        <v>12540.46</v>
      </c>
    </row>
    <row r="49" spans="2:9" ht="22.5" x14ac:dyDescent="0.25">
      <c r="B49" s="70">
        <v>47</v>
      </c>
      <c r="C49" s="4" t="s">
        <v>173</v>
      </c>
      <c r="D49" s="74" t="s">
        <v>233</v>
      </c>
      <c r="E49" s="5" t="s">
        <v>175</v>
      </c>
      <c r="F49" s="56">
        <v>0.22</v>
      </c>
      <c r="G49" s="56">
        <v>7</v>
      </c>
      <c r="H49" s="10">
        <v>4</v>
      </c>
      <c r="I49" s="8">
        <v>550</v>
      </c>
    </row>
    <row r="50" spans="2:9" ht="22.5" x14ac:dyDescent="0.25">
      <c r="B50" s="100">
        <v>48</v>
      </c>
      <c r="C50" s="4" t="s">
        <v>176</v>
      </c>
      <c r="D50" s="74" t="s">
        <v>241</v>
      </c>
      <c r="E50" s="5" t="s">
        <v>178</v>
      </c>
      <c r="F50" s="56">
        <v>0.4</v>
      </c>
      <c r="G50" s="56">
        <v>9.4</v>
      </c>
      <c r="H50" s="10">
        <v>4</v>
      </c>
      <c r="I50" s="8">
        <v>550</v>
      </c>
    </row>
    <row r="51" spans="2:9" ht="16.5" thickBot="1" x14ac:dyDescent="0.3">
      <c r="B51" s="77"/>
      <c r="C51" s="78" t="s">
        <v>7</v>
      </c>
      <c r="D51" s="79"/>
      <c r="E51" s="80"/>
      <c r="F51" s="80"/>
      <c r="G51" s="80"/>
      <c r="H51" s="81"/>
      <c r="I51" s="82">
        <f>SUM(I5:I50)</f>
        <v>61271.42</v>
      </c>
    </row>
    <row r="52" spans="2:9" ht="15.75" x14ac:dyDescent="0.25">
      <c r="B52" s="69"/>
      <c r="C52" s="83"/>
      <c r="D52" s="84"/>
      <c r="E52" s="16"/>
      <c r="F52" s="16"/>
      <c r="G52" s="16"/>
      <c r="H52" s="16"/>
      <c r="I52" s="85"/>
    </row>
    <row r="53" spans="2:9" ht="15.75" x14ac:dyDescent="0.25">
      <c r="B53" s="69"/>
      <c r="C53" s="83"/>
      <c r="D53" s="84"/>
      <c r="E53" s="16"/>
      <c r="F53" s="16"/>
      <c r="G53" s="16"/>
      <c r="H53" s="16"/>
      <c r="I53" s="85"/>
    </row>
    <row r="54" spans="2:9" x14ac:dyDescent="0.25">
      <c r="B54" s="86"/>
      <c r="C54" s="16" t="s">
        <v>8</v>
      </c>
      <c r="D54" s="16"/>
      <c r="E54" s="15">
        <f>36+B50</f>
        <v>84</v>
      </c>
      <c r="F54"/>
      <c r="G54"/>
      <c r="H54"/>
      <c r="I54"/>
    </row>
    <row r="55" spans="2:9" x14ac:dyDescent="0.25">
      <c r="B55" s="86"/>
      <c r="C55" s="16"/>
      <c r="D55" s="16"/>
      <c r="E55" s="15"/>
      <c r="F55"/>
      <c r="G55"/>
      <c r="H55"/>
      <c r="I55"/>
    </row>
    <row r="56" spans="2:9" x14ac:dyDescent="0.25">
      <c r="B56" s="86"/>
      <c r="C56" s="16"/>
      <c r="D56" s="16"/>
      <c r="E56" s="15"/>
      <c r="F56"/>
      <c r="G56"/>
      <c r="H56"/>
      <c r="I56"/>
    </row>
    <row r="57" spans="2:9" x14ac:dyDescent="0.25">
      <c r="B57" s="50"/>
    </row>
    <row r="58" spans="2:9" x14ac:dyDescent="0.25">
      <c r="B58" s="50"/>
      <c r="C58" s="97" t="s">
        <v>10</v>
      </c>
      <c r="D58" s="97"/>
      <c r="E58" s="97"/>
      <c r="F58" s="97"/>
      <c r="G58" s="97"/>
      <c r="H58" s="97"/>
      <c r="I58" s="97"/>
    </row>
  </sheetData>
  <mergeCells count="2">
    <mergeCell ref="B1:I1"/>
    <mergeCell ref="C58:I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view="pageBreakPreview" zoomScale="91" zoomScaleNormal="100" zoomScaleSheetLayoutView="91" workbookViewId="0">
      <selection activeCell="C18" sqref="C18:C19"/>
    </sheetView>
  </sheetViews>
  <sheetFormatPr defaultRowHeight="15" x14ac:dyDescent="0.25"/>
  <cols>
    <col min="1" max="1" width="9.140625" style="7"/>
    <col min="2" max="2" width="5.140625" style="50" customWidth="1"/>
    <col min="3" max="3" width="35.28515625" style="7" customWidth="1"/>
    <col min="4" max="4" width="11.140625" style="7" customWidth="1"/>
    <col min="5" max="5" width="22.28515625" style="7" customWidth="1"/>
    <col min="6" max="6" width="14.140625" style="7" customWidth="1"/>
    <col min="7" max="7" width="14.85546875" style="7" customWidth="1"/>
    <col min="8" max="8" width="9.42578125" style="7" customWidth="1"/>
    <col min="9" max="9" width="22.28515625" style="7" customWidth="1"/>
    <col min="10" max="16384" width="9.140625" style="7"/>
  </cols>
  <sheetData>
    <row r="1" spans="2:9" ht="81.75" customHeight="1" thickBot="1" x14ac:dyDescent="0.3">
      <c r="B1" s="96" t="s">
        <v>234</v>
      </c>
      <c r="C1" s="96"/>
      <c r="D1" s="96"/>
      <c r="E1" s="96"/>
      <c r="F1" s="96"/>
      <c r="G1" s="96"/>
      <c r="H1" s="96"/>
    </row>
    <row r="2" spans="2:9" ht="45" x14ac:dyDescent="0.25">
      <c r="B2" s="1" t="s">
        <v>0</v>
      </c>
      <c r="C2" s="2" t="s">
        <v>1</v>
      </c>
      <c r="D2" s="2" t="s">
        <v>5</v>
      </c>
      <c r="E2" s="2" t="s">
        <v>2</v>
      </c>
      <c r="F2" s="19" t="s">
        <v>3</v>
      </c>
      <c r="G2" s="19" t="s">
        <v>4</v>
      </c>
      <c r="H2" s="3" t="s">
        <v>11</v>
      </c>
    </row>
    <row r="3" spans="2:9" ht="22.5" x14ac:dyDescent="0.25">
      <c r="B3" s="34">
        <v>1</v>
      </c>
      <c r="C3" s="28" t="s">
        <v>23</v>
      </c>
      <c r="D3" s="29" t="s">
        <v>24</v>
      </c>
      <c r="E3" s="5" t="s">
        <v>25</v>
      </c>
      <c r="F3" s="33">
        <v>0.4</v>
      </c>
      <c r="G3" s="33">
        <v>15</v>
      </c>
      <c r="H3" s="8">
        <v>550</v>
      </c>
    </row>
    <row r="4" spans="2:9" x14ac:dyDescent="0.25">
      <c r="B4" s="34"/>
      <c r="C4" s="14"/>
      <c r="D4" s="29"/>
      <c r="E4" s="5"/>
      <c r="F4" s="24"/>
      <c r="G4" s="24"/>
      <c r="H4" s="8"/>
      <c r="I4" s="17"/>
    </row>
    <row r="5" spans="2:9" ht="16.5" thickBot="1" x14ac:dyDescent="0.3">
      <c r="B5" s="77"/>
      <c r="C5" s="78" t="s">
        <v>7</v>
      </c>
      <c r="D5" s="79"/>
      <c r="E5" s="80"/>
      <c r="F5" s="80"/>
      <c r="G5" s="80"/>
      <c r="H5" s="82">
        <f>SUM(H3:H4)</f>
        <v>550</v>
      </c>
    </row>
    <row r="6" spans="2:9" ht="15.75" x14ac:dyDescent="0.25">
      <c r="B6" s="69"/>
      <c r="C6" s="83"/>
      <c r="D6" s="84"/>
      <c r="E6" s="16"/>
      <c r="F6" s="16"/>
      <c r="G6" s="16"/>
      <c r="H6" s="85"/>
    </row>
    <row r="7" spans="2:9" ht="15.75" x14ac:dyDescent="0.25">
      <c r="B7" s="69"/>
      <c r="C7" s="83"/>
      <c r="D7" s="84"/>
      <c r="E7" s="16"/>
      <c r="F7" s="16"/>
      <c r="G7" s="16"/>
      <c r="H7" s="85"/>
    </row>
    <row r="8" spans="2:9" x14ac:dyDescent="0.25">
      <c r="B8" s="86"/>
      <c r="C8" s="16" t="s">
        <v>8</v>
      </c>
      <c r="D8" s="16"/>
      <c r="E8" s="15">
        <f>B3</f>
        <v>1</v>
      </c>
      <c r="F8"/>
      <c r="G8"/>
      <c r="H8"/>
    </row>
    <row r="9" spans="2:9" x14ac:dyDescent="0.25">
      <c r="B9" s="86"/>
      <c r="C9" s="16"/>
      <c r="D9" s="16"/>
      <c r="E9" s="15"/>
      <c r="F9"/>
      <c r="G9"/>
      <c r="H9"/>
    </row>
    <row r="10" spans="2:9" x14ac:dyDescent="0.25">
      <c r="B10" s="86"/>
      <c r="C10" s="16"/>
      <c r="D10" s="16"/>
      <c r="E10" s="15"/>
      <c r="F10"/>
      <c r="G10"/>
      <c r="H10"/>
    </row>
    <row r="12" spans="2:9" x14ac:dyDescent="0.25">
      <c r="C12" s="97" t="s">
        <v>10</v>
      </c>
      <c r="D12" s="97"/>
      <c r="E12" s="97"/>
      <c r="F12" s="97"/>
      <c r="G12" s="97"/>
      <c r="H12" s="97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topLeftCell="A13" zoomScale="91" zoomScaleNormal="100" zoomScaleSheetLayoutView="91" workbookViewId="0">
      <selection activeCell="E40" sqref="E40"/>
    </sheetView>
  </sheetViews>
  <sheetFormatPr defaultRowHeight="15" x14ac:dyDescent="0.25"/>
  <cols>
    <col min="1" max="1" width="9.140625" style="7"/>
    <col min="2" max="2" width="5.140625" style="18" customWidth="1"/>
    <col min="3" max="3" width="39.85546875" style="7" customWidth="1"/>
    <col min="4" max="4" width="11.140625" style="7" customWidth="1"/>
    <col min="5" max="5" width="13.85546875" style="7" customWidth="1"/>
    <col min="6" max="6" width="18.7109375" style="7" customWidth="1"/>
    <col min="7" max="7" width="16.42578125" style="7" customWidth="1"/>
    <col min="8" max="8" width="11.7109375" style="7" customWidth="1"/>
    <col min="9" max="9" width="22.28515625" style="7" customWidth="1"/>
    <col min="10" max="16384" width="9.140625" style="7"/>
  </cols>
  <sheetData>
    <row r="1" spans="2:9" ht="83.25" customHeight="1" thickBot="1" x14ac:dyDescent="0.3">
      <c r="B1" s="99" t="s">
        <v>235</v>
      </c>
      <c r="C1" s="99"/>
      <c r="D1" s="99"/>
      <c r="E1" s="99"/>
      <c r="F1" s="99"/>
      <c r="G1" s="99"/>
      <c r="H1" s="99"/>
    </row>
    <row r="2" spans="2:9" ht="47.25" x14ac:dyDescent="0.25">
      <c r="B2" s="1" t="s">
        <v>0</v>
      </c>
      <c r="C2" s="2" t="s">
        <v>1</v>
      </c>
      <c r="D2" s="2" t="s">
        <v>37</v>
      </c>
      <c r="E2" s="2" t="s">
        <v>38</v>
      </c>
      <c r="F2" s="2" t="s">
        <v>2</v>
      </c>
      <c r="G2" s="87" t="s">
        <v>39</v>
      </c>
      <c r="H2" s="3" t="s">
        <v>11</v>
      </c>
    </row>
    <row r="3" spans="2:9" ht="22.5" x14ac:dyDescent="0.25">
      <c r="B3" s="6">
        <v>1</v>
      </c>
      <c r="C3" s="56" t="s">
        <v>54</v>
      </c>
      <c r="D3" s="39" t="s">
        <v>197</v>
      </c>
      <c r="E3" s="38">
        <v>43165</v>
      </c>
      <c r="F3" s="23" t="s">
        <v>56</v>
      </c>
      <c r="G3" s="51">
        <v>8</v>
      </c>
      <c r="H3" s="8">
        <v>550</v>
      </c>
    </row>
    <row r="4" spans="2:9" ht="33.75" x14ac:dyDescent="0.25">
      <c r="B4" s="6">
        <v>2</v>
      </c>
      <c r="C4" s="58" t="s">
        <v>57</v>
      </c>
      <c r="D4" s="39" t="s">
        <v>198</v>
      </c>
      <c r="E4" s="38">
        <v>43165</v>
      </c>
      <c r="F4" s="23" t="s">
        <v>59</v>
      </c>
      <c r="G4" s="52">
        <v>8</v>
      </c>
      <c r="H4" s="8">
        <v>550</v>
      </c>
      <c r="I4" s="17"/>
    </row>
    <row r="5" spans="2:9" ht="22.5" x14ac:dyDescent="0.25">
      <c r="B5" s="6">
        <v>3</v>
      </c>
      <c r="C5" s="58" t="s">
        <v>60</v>
      </c>
      <c r="D5" s="39" t="s">
        <v>199</v>
      </c>
      <c r="E5" s="38">
        <v>43165</v>
      </c>
      <c r="F5" s="23" t="s">
        <v>62</v>
      </c>
      <c r="G5" s="52">
        <v>8</v>
      </c>
      <c r="H5" s="8">
        <v>550</v>
      </c>
    </row>
    <row r="6" spans="2:9" ht="22.5" x14ac:dyDescent="0.25">
      <c r="B6" s="6">
        <v>4</v>
      </c>
      <c r="C6" s="58" t="s">
        <v>63</v>
      </c>
      <c r="D6" s="39" t="s">
        <v>200</v>
      </c>
      <c r="E6" s="38">
        <v>43165</v>
      </c>
      <c r="F6" s="23" t="s">
        <v>65</v>
      </c>
      <c r="G6" s="52">
        <v>8</v>
      </c>
      <c r="H6" s="8">
        <v>550</v>
      </c>
    </row>
    <row r="7" spans="2:9" ht="33.75" x14ac:dyDescent="0.25">
      <c r="B7" s="6">
        <v>5</v>
      </c>
      <c r="C7" s="58" t="s">
        <v>66</v>
      </c>
      <c r="D7" s="39" t="s">
        <v>201</v>
      </c>
      <c r="E7" s="38">
        <v>43165</v>
      </c>
      <c r="F7" s="23" t="s">
        <v>68</v>
      </c>
      <c r="G7" s="52">
        <v>10</v>
      </c>
      <c r="H7" s="8">
        <v>550</v>
      </c>
    </row>
    <row r="8" spans="2:9" ht="22.5" x14ac:dyDescent="0.25">
      <c r="B8" s="6">
        <v>6</v>
      </c>
      <c r="C8" s="58" t="s">
        <v>69</v>
      </c>
      <c r="D8" s="39" t="s">
        <v>202</v>
      </c>
      <c r="E8" s="38">
        <v>43165</v>
      </c>
      <c r="F8" s="23" t="s">
        <v>71</v>
      </c>
      <c r="G8" s="52">
        <v>15</v>
      </c>
      <c r="H8" s="8">
        <v>550</v>
      </c>
    </row>
    <row r="9" spans="2:9" ht="22.5" x14ac:dyDescent="0.25">
      <c r="B9" s="6">
        <v>7</v>
      </c>
      <c r="C9" s="58" t="s">
        <v>72</v>
      </c>
      <c r="D9" s="39" t="s">
        <v>203</v>
      </c>
      <c r="E9" s="38">
        <v>43165</v>
      </c>
      <c r="F9" s="23" t="s">
        <v>74</v>
      </c>
      <c r="G9" s="52">
        <v>8</v>
      </c>
      <c r="H9" s="8">
        <v>550</v>
      </c>
    </row>
    <row r="10" spans="2:9" ht="22.5" x14ac:dyDescent="0.25">
      <c r="B10" s="6">
        <v>8</v>
      </c>
      <c r="C10" s="56" t="s">
        <v>78</v>
      </c>
      <c r="D10" s="74" t="s">
        <v>190</v>
      </c>
      <c r="E10" s="38">
        <v>43163</v>
      </c>
      <c r="F10" s="61" t="s">
        <v>22</v>
      </c>
      <c r="G10" s="88">
        <v>12</v>
      </c>
      <c r="H10" s="8">
        <v>550</v>
      </c>
    </row>
    <row r="11" spans="2:9" ht="22.5" x14ac:dyDescent="0.25">
      <c r="B11" s="6">
        <v>9</v>
      </c>
      <c r="C11" s="58" t="s">
        <v>80</v>
      </c>
      <c r="D11" s="74" t="s">
        <v>191</v>
      </c>
      <c r="E11" s="38">
        <v>43163</v>
      </c>
      <c r="F11" s="61" t="s">
        <v>82</v>
      </c>
      <c r="G11" s="89">
        <v>12</v>
      </c>
      <c r="H11" s="8">
        <v>550</v>
      </c>
    </row>
    <row r="12" spans="2:9" ht="22.5" x14ac:dyDescent="0.25">
      <c r="B12" s="6">
        <v>10</v>
      </c>
      <c r="C12" s="58" t="s">
        <v>83</v>
      </c>
      <c r="D12" s="74" t="s">
        <v>192</v>
      </c>
      <c r="E12" s="38">
        <v>43163</v>
      </c>
      <c r="F12" s="61" t="s">
        <v>85</v>
      </c>
      <c r="G12" s="89">
        <v>12</v>
      </c>
      <c r="H12" s="8">
        <v>550</v>
      </c>
    </row>
    <row r="13" spans="2:9" ht="22.5" x14ac:dyDescent="0.25">
      <c r="B13" s="6">
        <v>11</v>
      </c>
      <c r="C13" s="58" t="s">
        <v>86</v>
      </c>
      <c r="D13" s="74" t="s">
        <v>193</v>
      </c>
      <c r="E13" s="38">
        <v>43163</v>
      </c>
      <c r="F13" s="61" t="s">
        <v>88</v>
      </c>
      <c r="G13" s="89">
        <v>12</v>
      </c>
      <c r="H13" s="8">
        <v>550</v>
      </c>
    </row>
    <row r="14" spans="2:9" ht="22.5" x14ac:dyDescent="0.25">
      <c r="B14" s="6">
        <v>12</v>
      </c>
      <c r="C14" s="58" t="s">
        <v>89</v>
      </c>
      <c r="D14" s="74" t="s">
        <v>194</v>
      </c>
      <c r="E14" s="38">
        <v>43163</v>
      </c>
      <c r="F14" s="61" t="s">
        <v>91</v>
      </c>
      <c r="G14" s="89">
        <v>12</v>
      </c>
      <c r="H14" s="8">
        <v>550</v>
      </c>
    </row>
    <row r="15" spans="2:9" ht="22.5" x14ac:dyDescent="0.25">
      <c r="B15" s="6">
        <v>13</v>
      </c>
      <c r="C15" s="58" t="s">
        <v>92</v>
      </c>
      <c r="D15" s="74" t="s">
        <v>195</v>
      </c>
      <c r="E15" s="38">
        <v>43163</v>
      </c>
      <c r="F15" s="61" t="s">
        <v>94</v>
      </c>
      <c r="G15" s="89">
        <v>9</v>
      </c>
      <c r="H15" s="8">
        <v>550</v>
      </c>
    </row>
    <row r="16" spans="2:9" ht="22.5" x14ac:dyDescent="0.25">
      <c r="B16" s="6">
        <v>14</v>
      </c>
      <c r="C16" s="58" t="s">
        <v>95</v>
      </c>
      <c r="D16" s="74" t="s">
        <v>196</v>
      </c>
      <c r="E16" s="38">
        <v>43163</v>
      </c>
      <c r="F16" s="61" t="s">
        <v>97</v>
      </c>
      <c r="G16" s="89">
        <v>9</v>
      </c>
      <c r="H16" s="8">
        <v>550</v>
      </c>
    </row>
    <row r="17" spans="2:8" ht="33.75" x14ac:dyDescent="0.25">
      <c r="B17" s="6">
        <v>15</v>
      </c>
      <c r="C17" s="58" t="s">
        <v>119</v>
      </c>
      <c r="D17" s="74" t="s">
        <v>212</v>
      </c>
      <c r="E17" s="38">
        <v>43174</v>
      </c>
      <c r="F17" s="61" t="s">
        <v>121</v>
      </c>
      <c r="G17" s="89">
        <v>8</v>
      </c>
      <c r="H17" s="8">
        <v>550</v>
      </c>
    </row>
    <row r="18" spans="2:8" ht="22.5" x14ac:dyDescent="0.25">
      <c r="B18" s="6">
        <v>16</v>
      </c>
      <c r="C18" s="58" t="s">
        <v>122</v>
      </c>
      <c r="D18" s="74" t="s">
        <v>213</v>
      </c>
      <c r="E18" s="38">
        <v>43174</v>
      </c>
      <c r="F18" s="61" t="s">
        <v>124</v>
      </c>
      <c r="G18" s="89">
        <v>15</v>
      </c>
      <c r="H18" s="8">
        <v>550</v>
      </c>
    </row>
    <row r="19" spans="2:8" ht="22.5" x14ac:dyDescent="0.25">
      <c r="B19" s="6">
        <v>17</v>
      </c>
      <c r="C19" s="58" t="s">
        <v>125</v>
      </c>
      <c r="D19" s="74" t="s">
        <v>214</v>
      </c>
      <c r="E19" s="38">
        <v>43174</v>
      </c>
      <c r="F19" s="61" t="s">
        <v>127</v>
      </c>
      <c r="G19" s="89">
        <v>8</v>
      </c>
      <c r="H19" s="8">
        <v>550</v>
      </c>
    </row>
    <row r="20" spans="2:8" ht="33.75" x14ac:dyDescent="0.25">
      <c r="B20" s="6">
        <v>18</v>
      </c>
      <c r="C20" s="58" t="s">
        <v>128</v>
      </c>
      <c r="D20" s="74" t="s">
        <v>215</v>
      </c>
      <c r="E20" s="38">
        <v>43174</v>
      </c>
      <c r="F20" s="61" t="s">
        <v>130</v>
      </c>
      <c r="G20" s="89">
        <v>10</v>
      </c>
      <c r="H20" s="8">
        <v>550</v>
      </c>
    </row>
    <row r="21" spans="2:8" ht="22.5" x14ac:dyDescent="0.25">
      <c r="B21" s="6">
        <v>19</v>
      </c>
      <c r="C21" s="58" t="s">
        <v>131</v>
      </c>
      <c r="D21" s="74" t="s">
        <v>216</v>
      </c>
      <c r="E21" s="38">
        <v>43174</v>
      </c>
      <c r="F21" s="61" t="s">
        <v>133</v>
      </c>
      <c r="G21" s="89">
        <v>15</v>
      </c>
      <c r="H21" s="8">
        <v>550</v>
      </c>
    </row>
    <row r="22" spans="2:8" ht="33.75" x14ac:dyDescent="0.25">
      <c r="B22" s="6">
        <v>20</v>
      </c>
      <c r="C22" s="58" t="s">
        <v>134</v>
      </c>
      <c r="D22" s="74" t="s">
        <v>217</v>
      </c>
      <c r="E22" s="38">
        <v>43174</v>
      </c>
      <c r="F22" s="61" t="s">
        <v>136</v>
      </c>
      <c r="G22" s="89">
        <v>15</v>
      </c>
      <c r="H22" s="8">
        <v>550</v>
      </c>
    </row>
    <row r="23" spans="2:8" customFormat="1" ht="33.75" x14ac:dyDescent="0.25">
      <c r="B23" s="6">
        <v>21</v>
      </c>
      <c r="C23" s="58" t="s">
        <v>137</v>
      </c>
      <c r="D23" s="74" t="s">
        <v>218</v>
      </c>
      <c r="E23" s="38">
        <v>43174</v>
      </c>
      <c r="F23" s="61" t="s">
        <v>139</v>
      </c>
      <c r="G23" s="89">
        <v>10</v>
      </c>
      <c r="H23" s="8">
        <v>550</v>
      </c>
    </row>
    <row r="24" spans="2:8" customFormat="1" ht="33.75" x14ac:dyDescent="0.25">
      <c r="B24" s="6">
        <v>22</v>
      </c>
      <c r="C24" s="58" t="s">
        <v>140</v>
      </c>
      <c r="D24" s="74" t="s">
        <v>219</v>
      </c>
      <c r="E24" s="38">
        <v>43174</v>
      </c>
      <c r="F24" s="61" t="s">
        <v>142</v>
      </c>
      <c r="G24" s="89">
        <v>8</v>
      </c>
      <c r="H24" s="8">
        <v>550</v>
      </c>
    </row>
    <row r="25" spans="2:8" ht="33.75" x14ac:dyDescent="0.25">
      <c r="B25" s="6">
        <v>23</v>
      </c>
      <c r="C25" s="4" t="s">
        <v>146</v>
      </c>
      <c r="D25" s="74" t="s">
        <v>236</v>
      </c>
      <c r="E25" s="38">
        <v>43174</v>
      </c>
      <c r="F25" s="61" t="s">
        <v>148</v>
      </c>
      <c r="G25" s="89">
        <v>10</v>
      </c>
      <c r="H25" s="8">
        <v>550</v>
      </c>
    </row>
    <row r="26" spans="2:8" ht="22.5" x14ac:dyDescent="0.25">
      <c r="B26" s="6">
        <v>24</v>
      </c>
      <c r="C26" s="58" t="s">
        <v>42</v>
      </c>
      <c r="D26" s="74" t="s">
        <v>189</v>
      </c>
      <c r="E26" s="38">
        <v>43178</v>
      </c>
      <c r="F26" s="32" t="s">
        <v>44</v>
      </c>
      <c r="G26" s="89">
        <v>5</v>
      </c>
      <c r="H26" s="8">
        <v>550</v>
      </c>
    </row>
    <row r="27" spans="2:8" ht="33.75" x14ac:dyDescent="0.25">
      <c r="B27" s="6">
        <v>25</v>
      </c>
      <c r="C27" s="4" t="s">
        <v>237</v>
      </c>
      <c r="D27" s="39" t="s">
        <v>238</v>
      </c>
      <c r="E27" s="38">
        <v>43180</v>
      </c>
      <c r="F27" s="23" t="s">
        <v>239</v>
      </c>
      <c r="G27" s="52">
        <v>9.6</v>
      </c>
      <c r="H27" s="8">
        <v>550</v>
      </c>
    </row>
    <row r="28" spans="2:8" ht="22.5" x14ac:dyDescent="0.25">
      <c r="B28" s="6">
        <v>26</v>
      </c>
      <c r="C28" s="4" t="s">
        <v>12</v>
      </c>
      <c r="D28" s="39" t="s">
        <v>13</v>
      </c>
      <c r="E28" s="38">
        <v>43180</v>
      </c>
      <c r="F28" s="23" t="s">
        <v>14</v>
      </c>
      <c r="G28" s="52">
        <v>15</v>
      </c>
      <c r="H28" s="8">
        <v>550</v>
      </c>
    </row>
    <row r="29" spans="2:8" ht="22.5" x14ac:dyDescent="0.25">
      <c r="B29" s="6">
        <v>27</v>
      </c>
      <c r="C29" s="14" t="s">
        <v>167</v>
      </c>
      <c r="D29" s="39" t="s">
        <v>226</v>
      </c>
      <c r="E29" s="38">
        <v>43180</v>
      </c>
      <c r="F29" s="23" t="s">
        <v>169</v>
      </c>
      <c r="G29" s="52">
        <v>15</v>
      </c>
      <c r="H29" s="8">
        <v>550</v>
      </c>
    </row>
    <row r="30" spans="2:8" ht="33.75" x14ac:dyDescent="0.25">
      <c r="B30" s="6">
        <v>28</v>
      </c>
      <c r="C30" s="4" t="s">
        <v>164</v>
      </c>
      <c r="D30" s="39" t="s">
        <v>227</v>
      </c>
      <c r="E30" s="38">
        <v>43180</v>
      </c>
      <c r="F30" s="23" t="s">
        <v>166</v>
      </c>
      <c r="G30" s="52">
        <v>10</v>
      </c>
      <c r="H30" s="8">
        <v>550</v>
      </c>
    </row>
    <row r="31" spans="2:8" ht="22.5" x14ac:dyDescent="0.25">
      <c r="B31" s="6">
        <v>29</v>
      </c>
      <c r="C31" s="4" t="s">
        <v>161</v>
      </c>
      <c r="D31" s="39" t="s">
        <v>228</v>
      </c>
      <c r="E31" s="38">
        <v>43180</v>
      </c>
      <c r="F31" s="23" t="s">
        <v>163</v>
      </c>
      <c r="G31" s="52">
        <v>7</v>
      </c>
      <c r="H31" s="8">
        <v>550</v>
      </c>
    </row>
    <row r="32" spans="2:8" ht="22.5" x14ac:dyDescent="0.25">
      <c r="B32" s="6">
        <v>30</v>
      </c>
      <c r="C32" s="22" t="s">
        <v>9</v>
      </c>
      <c r="D32" s="39" t="s">
        <v>20</v>
      </c>
      <c r="E32" s="38">
        <v>43185</v>
      </c>
      <c r="F32" s="23" t="s">
        <v>21</v>
      </c>
      <c r="G32" s="52">
        <v>15</v>
      </c>
      <c r="H32" s="8">
        <v>550</v>
      </c>
    </row>
    <row r="33" spans="2:8" ht="22.5" x14ac:dyDescent="0.25">
      <c r="B33" s="6">
        <v>31</v>
      </c>
      <c r="C33" s="22" t="s">
        <v>33</v>
      </c>
      <c r="D33" s="39" t="s">
        <v>185</v>
      </c>
      <c r="E33" s="38">
        <v>43186</v>
      </c>
      <c r="F33" s="23" t="s">
        <v>34</v>
      </c>
      <c r="G33" s="35">
        <v>41.6</v>
      </c>
      <c r="H33" s="8">
        <v>12540.46</v>
      </c>
    </row>
    <row r="34" spans="2:8" ht="22.5" x14ac:dyDescent="0.25">
      <c r="B34" s="6">
        <v>32</v>
      </c>
      <c r="C34" s="4" t="s">
        <v>155</v>
      </c>
      <c r="D34" s="39" t="s">
        <v>230</v>
      </c>
      <c r="E34" s="38">
        <v>43186</v>
      </c>
      <c r="F34" s="23" t="s">
        <v>157</v>
      </c>
      <c r="G34" s="51">
        <v>15</v>
      </c>
      <c r="H34" s="8">
        <v>550</v>
      </c>
    </row>
    <row r="35" spans="2:8" ht="22.5" x14ac:dyDescent="0.25">
      <c r="B35" s="6">
        <v>33</v>
      </c>
      <c r="C35" s="22" t="s">
        <v>17</v>
      </c>
      <c r="D35" s="39" t="s">
        <v>18</v>
      </c>
      <c r="E35" s="38">
        <v>43186</v>
      </c>
      <c r="F35" s="23" t="s">
        <v>19</v>
      </c>
      <c r="G35" s="51">
        <v>15</v>
      </c>
      <c r="H35" s="8">
        <v>550</v>
      </c>
    </row>
    <row r="36" spans="2:8" ht="22.5" x14ac:dyDescent="0.25">
      <c r="B36" s="6">
        <v>34</v>
      </c>
      <c r="C36" s="22" t="s">
        <v>15</v>
      </c>
      <c r="D36" s="39" t="s">
        <v>16</v>
      </c>
      <c r="E36" s="38">
        <v>43186</v>
      </c>
      <c r="F36" s="23" t="s">
        <v>240</v>
      </c>
      <c r="G36" s="51">
        <v>15</v>
      </c>
      <c r="H36" s="8">
        <v>550</v>
      </c>
    </row>
    <row r="37" spans="2:8" ht="16.5" thickBot="1" x14ac:dyDescent="0.3">
      <c r="B37" s="90"/>
      <c r="C37" s="91" t="s">
        <v>7</v>
      </c>
      <c r="D37" s="92"/>
      <c r="E37" s="92"/>
      <c r="F37" s="93"/>
      <c r="G37" s="94">
        <f>SUM(G3:G36)</f>
        <v>405.20000000000005</v>
      </c>
      <c r="H37" s="95">
        <f>SUM(H3:H36)</f>
        <v>30690.46</v>
      </c>
    </row>
    <row r="38" spans="2:8" x14ac:dyDescent="0.25">
      <c r="B38" s="7"/>
    </row>
    <row r="39" spans="2:8" x14ac:dyDescent="0.25">
      <c r="B39"/>
      <c r="C39" s="16" t="s">
        <v>8</v>
      </c>
      <c r="D39" s="16"/>
      <c r="E39" s="15">
        <f>17+B36</f>
        <v>51</v>
      </c>
      <c r="F39"/>
      <c r="G39"/>
      <c r="H39"/>
    </row>
    <row r="40" spans="2:8" x14ac:dyDescent="0.25">
      <c r="B40"/>
      <c r="C40" s="16"/>
      <c r="D40" s="16"/>
      <c r="E40" s="15"/>
      <c r="F40"/>
      <c r="G40"/>
      <c r="H40"/>
    </row>
    <row r="41" spans="2:8" x14ac:dyDescent="0.25">
      <c r="B41" s="7"/>
    </row>
    <row r="42" spans="2:8" x14ac:dyDescent="0.25">
      <c r="B42" s="7"/>
      <c r="C42" s="97" t="s">
        <v>10</v>
      </c>
      <c r="D42" s="97"/>
      <c r="E42" s="97"/>
      <c r="F42" s="97"/>
      <c r="G42" s="97"/>
    </row>
  </sheetData>
  <mergeCells count="2">
    <mergeCell ref="B1:H1"/>
    <mergeCell ref="C42:G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2018-03-30T09:22:58Z</dcterms:modified>
</cp:coreProperties>
</file>