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без до 100 000" sheetId="4" r:id="rId1"/>
    <sheet name="Лист1" sheetId="1" r:id="rId2"/>
    <sheet name="Лист2" sheetId="2" r:id="rId3"/>
    <sheet name="Лист3" sheetId="3" r:id="rId4"/>
  </sheets>
  <externalReferences>
    <externalReference r:id="rId5"/>
  </externalReferences>
  <definedNames>
    <definedName name="Регион">[1]Лист1!$A$3:$A$11</definedName>
  </definedNames>
  <calcPr calcId="145621"/>
</workbook>
</file>

<file path=xl/calcChain.xml><?xml version="1.0" encoding="utf-8"?>
<calcChain xmlns="http://schemas.openxmlformats.org/spreadsheetml/2006/main">
  <c r="K50" i="4" l="1"/>
  <c r="A50" i="4"/>
  <c r="A51" i="4" s="1"/>
  <c r="K49" i="4"/>
  <c r="K47" i="4" l="1"/>
  <c r="A42" i="4"/>
  <c r="A43" i="4" s="1"/>
  <c r="K39" i="4"/>
  <c r="A35" i="4"/>
  <c r="A36" i="4" s="1"/>
  <c r="A37" i="4" s="1"/>
  <c r="A38" i="4" s="1"/>
  <c r="A30" i="4"/>
  <c r="A31" i="4" s="1"/>
  <c r="A32" i="4" s="1"/>
  <c r="K25" i="4"/>
</calcChain>
</file>

<file path=xl/sharedStrings.xml><?xml version="1.0" encoding="utf-8"?>
<sst xmlns="http://schemas.openxmlformats.org/spreadsheetml/2006/main" count="320" uniqueCount="101">
  <si>
    <t>Для ознакомления с деталями заполнения плана перейдите по ссылке</t>
  </si>
  <si>
    <t>Описание колонок:</t>
  </si>
  <si>
    <t>План закупки товаров  (работ, услуг) ООО ЭСК "Энергия""</t>
  </si>
  <si>
    <t>на период  2018 г.г.</t>
  </si>
  <si>
    <t>Наименование заказчика</t>
  </si>
  <si>
    <t>ООО ЭСК "Энергия"</t>
  </si>
  <si>
    <t>Адрес местонахождения заказчика</t>
  </si>
  <si>
    <t>г. Железногорск,ул. Школьная,52а</t>
  </si>
  <si>
    <t>Телефон заказчика</t>
  </si>
  <si>
    <t>(391)274-41-42</t>
  </si>
  <si>
    <t>Электронная почта заказчика</t>
  </si>
  <si>
    <t>eskenergia@yandex.ru</t>
  </si>
  <si>
    <t>ИНН</t>
  </si>
  <si>
    <t>КПП</t>
  </si>
  <si>
    <t>ОКАТО</t>
  </si>
  <si>
    <t>Порядко-вый номер</t>
  </si>
  <si>
    <t>Код по ОКВЭД2</t>
  </si>
  <si>
    <t>Код по ОКПД2</t>
  </si>
  <si>
    <t>Условия договора</t>
  </si>
  <si>
    <t>Способ закупки</t>
  </si>
  <si>
    <t>Закупка в электронной форме</t>
  </si>
  <si>
    <t>дополнительные поля</t>
  </si>
  <si>
    <t>предмет договора</t>
  </si>
  <si>
    <t>минимально необходимые требования, предъявляемые к закупаемым товарам (работам и услугам)</t>
  </si>
  <si>
    <t>единица измерения</t>
  </si>
  <si>
    <t>сведения о количестве</t>
  </si>
  <si>
    <t>регион поставки товаров (выполнения работ, оказания услуг)</t>
  </si>
  <si>
    <t>сведения о начальной (максимальной) цене договора, российский руб.</t>
  </si>
  <si>
    <t>график осуществления процедур закупки</t>
  </si>
  <si>
    <t>код способа закупки на ООС</t>
  </si>
  <si>
    <t>подразделение</t>
  </si>
  <si>
    <t>Позиция плана субъектов малого и среднего бизнеса</t>
  </si>
  <si>
    <t>признак инновационной продукции</t>
  </si>
  <si>
    <t>код по ОКЕИ</t>
  </si>
  <si>
    <t>наименование</t>
  </si>
  <si>
    <t>код по ОКАТО</t>
  </si>
  <si>
    <t>планируемая дата или период размещения извещения о закупке (месяц,год)</t>
  </si>
  <si>
    <t>срок исполнения договора</t>
  </si>
  <si>
    <t>33.14</t>
  </si>
  <si>
    <t>33.14.11</t>
  </si>
  <si>
    <t>Капитальный ремонт трансформаторов 6-10 кВ</t>
  </si>
  <si>
    <t>В соответствие с ТЗ</t>
  </si>
  <si>
    <t>усл.ед</t>
  </si>
  <si>
    <t>04000000000</t>
  </si>
  <si>
    <t>Красноярский край</t>
  </si>
  <si>
    <t>запрос котировок</t>
  </si>
  <si>
    <t>закупки</t>
  </si>
  <si>
    <t>нет</t>
  </si>
  <si>
    <t>29.1</t>
  </si>
  <si>
    <t>Услуги спец.техники</t>
  </si>
  <si>
    <t>В соответсвии с Техническим заданием.</t>
  </si>
  <si>
    <t>шт</t>
  </si>
  <si>
    <t>29.3</t>
  </si>
  <si>
    <t>Поставка  запасных частей к автомобилям КАМАЗ</t>
  </si>
  <si>
    <t>закупка у единственного поставщика</t>
  </si>
  <si>
    <t>27.90.9</t>
  </si>
  <si>
    <t>Замена анкерной опоры ТП-1</t>
  </si>
  <si>
    <t>Замена анкерной опоры от ТП Западная до ТП-2</t>
  </si>
  <si>
    <t>Замена дверей на ТП-3</t>
  </si>
  <si>
    <t>Установка второго трансформатора на ТП-3</t>
  </si>
  <si>
    <t>Замена трансформаторов на ТП-4</t>
  </si>
  <si>
    <t>открытый аукцион</t>
  </si>
  <si>
    <t>Замена пола на ТП-7</t>
  </si>
  <si>
    <t>Замена пола на ТП-14</t>
  </si>
  <si>
    <t>Частичная замена воздушной линии 0,4 кВ на деревянных опорах с железобетонными пасынками с.Дзержинское</t>
  </si>
  <si>
    <t>Замена автоматического выключателя и   рубильника на ТП№3 п.Южный</t>
  </si>
  <si>
    <t>Замена автоматического выключателя  на ТП№6 п.Южный</t>
  </si>
  <si>
    <t>запрс коммерческих предложений</t>
  </si>
  <si>
    <t>Замена деревянной опоры на железобетонном пасынке Фидер № 22-5</t>
  </si>
  <si>
    <t>Замена деревянной опоры на железобетонных пасынках  Фидер № 28-20</t>
  </si>
  <si>
    <t>22.1</t>
  </si>
  <si>
    <t>22.11.13</t>
  </si>
  <si>
    <t>Поставка автошин к грузовым автомобилям и специальной технике</t>
  </si>
  <si>
    <t>19.20</t>
  </si>
  <si>
    <t>Поставка ГСМ (бензин, дизтопливо)г.Красноярск</t>
  </si>
  <si>
    <t>литр</t>
  </si>
  <si>
    <t>Поставка ГСМ (бензин, дизтопливо) г.Назарово</t>
  </si>
  <si>
    <t>19.20.21</t>
  </si>
  <si>
    <t>Поставка ГСМ (бензин, дизтопливо) г.Канск</t>
  </si>
  <si>
    <t>15.20</t>
  </si>
  <si>
    <t>15.20.3</t>
  </si>
  <si>
    <t>Поставка спецодежды, обуви и средств спецзащиты</t>
  </si>
  <si>
    <t>61.20</t>
  </si>
  <si>
    <t>61.20.11</t>
  </si>
  <si>
    <t>Предоставление услуг сотовой связи г.Красноярск</t>
  </si>
  <si>
    <t>Оказание услуг по организации и предоставлению в пользование каналов виртуальной части сети (личный кабинет и калькулятор)</t>
  </si>
  <si>
    <t>запрос коммерческих предложений</t>
  </si>
  <si>
    <t>26.20.1</t>
  </si>
  <si>
    <t>26.20</t>
  </si>
  <si>
    <t>Поставка средств вычислительной и оргтехники</t>
  </si>
  <si>
    <t>62</t>
  </si>
  <si>
    <t>62.02.2</t>
  </si>
  <si>
    <t>Оказание информационных услуг с использованием экземпляров справочно-правовых систем КонсультантПлюс</t>
  </si>
  <si>
    <t>65.12</t>
  </si>
  <si>
    <t>65.12.1</t>
  </si>
  <si>
    <t>Добровольное страхование имущества, кроме транспорта (за электросетевое оборудование)</t>
  </si>
  <si>
    <t>68.20</t>
  </si>
  <si>
    <t xml:space="preserve"> </t>
  </si>
  <si>
    <t>аренда недвижимого имущества, помещений в здании и гаражного помещения в пгт.Емельяново</t>
  </si>
  <si>
    <t>аренда недвижимого имущества, помещений в здании и гаражного помещения с.Дзержинское</t>
  </si>
  <si>
    <t>аренда недвижимого имущества, помещений в здании г.Назарово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</si>
</sst>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u/>
      <sz val="10"/>
      <color theme="10"/>
      <name val="Arial"/>
      <family val="2"/>
      <charset val="204"/>
    </font>
    <font>
      <u/>
      <sz val="10"/>
      <color theme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3" fillId="0" borderId="0"/>
  </cellStyleXfs>
  <cellXfs count="55">
    <xf numFmtId="0" fontId="0" fillId="0" borderId="0" xfId="0"/>
    <xf numFmtId="0" fontId="1" fillId="0" borderId="0" xfId="0" applyFont="1" applyFill="1"/>
    <xf numFmtId="0" fontId="2" fillId="0" borderId="0" xfId="0" applyFont="1" applyFill="1" applyBorder="1"/>
    <xf numFmtId="0" fontId="3" fillId="0" borderId="0" xfId="0" applyFont="1" applyFill="1"/>
    <xf numFmtId="4" fontId="2" fillId="0" borderId="0" xfId="0" applyNumberFormat="1" applyFont="1" applyFill="1" applyBorder="1"/>
    <xf numFmtId="14" fontId="2" fillId="0" borderId="0" xfId="0" applyNumberFormat="1" applyFont="1" applyFill="1" applyBorder="1"/>
    <xf numFmtId="0" fontId="4" fillId="0" borderId="0" xfId="1" applyFont="1" applyFill="1"/>
    <xf numFmtId="0" fontId="5" fillId="0" borderId="0" xfId="1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 wrapText="1"/>
    </xf>
    <xf numFmtId="14" fontId="7" fillId="0" borderId="0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 wrapText="1"/>
    </xf>
    <xf numFmtId="4" fontId="6" fillId="3" borderId="1" xfId="0" applyNumberFormat="1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49" fontId="6" fillId="4" borderId="1" xfId="0" applyNumberFormat="1" applyFont="1" applyFill="1" applyBorder="1" applyAlignment="1">
      <alignment horizontal="center" vertical="center" wrapText="1"/>
    </xf>
    <xf numFmtId="4" fontId="6" fillId="4" borderId="1" xfId="0" applyNumberFormat="1" applyFont="1" applyFill="1" applyBorder="1" applyAlignment="1">
      <alignment horizontal="center" vertical="center" wrapText="1"/>
    </xf>
    <xf numFmtId="14" fontId="6" fillId="4" borderId="1" xfId="0" applyNumberFormat="1" applyFont="1" applyFill="1" applyBorder="1" applyAlignment="1">
      <alignment horizontal="center" vertical="center" wrapText="1"/>
    </xf>
    <xf numFmtId="4" fontId="6" fillId="5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14" fontId="7" fillId="2" borderId="1" xfId="0" applyNumberFormat="1" applyFont="1" applyFill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</cellXfs>
  <cellStyles count="3">
    <cellStyle name="Гиперссылка" xfId="1" builtinId="8"/>
    <cellStyle name="Обычный" xfId="0" builtinId="0"/>
    <cellStyle name="Обычный 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eskenergia.ru/Users/Admin/AppData/Local/Temp/&#1050;&#1086;&#1087;&#1080;&#1103;%20&#1055;&#1083;&#1072;&#1085;+&#1079;&#1072;&#1082;&#1091;&#1087;&#1082;&#1080;+&#1055;&#1040;&#1054;+&#1052;&#1056;&#1057;&#1050;+&#1057;&#1080;&#1073;&#1080;&#1088;&#1080;+&#1085;&#1072;+2017+&#1075;&#1086;&#1076;_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ш общий"/>
      <sheetName val="Наш"/>
      <sheetName val="Наш 2018"/>
      <sheetName val="ЭСК"/>
      <sheetName val="План"/>
      <sheetName val="Описание колонок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>
        <row r="3">
          <cell r="A3" t="str">
            <v>Алтайский край</v>
          </cell>
        </row>
        <row r="4">
          <cell r="A4" t="str">
            <v>Забайкальский край</v>
          </cell>
        </row>
        <row r="5">
          <cell r="A5" t="str">
            <v>Кемеровская область</v>
          </cell>
        </row>
        <row r="6">
          <cell r="A6" t="str">
            <v>Красноярский край</v>
          </cell>
        </row>
        <row r="7">
          <cell r="A7" t="str">
            <v>Кызыл Тыва</v>
          </cell>
        </row>
        <row r="8">
          <cell r="A8" t="str">
            <v>Омская область</v>
          </cell>
        </row>
        <row r="9">
          <cell r="A9" t="str">
            <v>Республика Алтай</v>
          </cell>
        </row>
        <row r="10">
          <cell r="A10" t="str">
            <v>Республика Бурятия</v>
          </cell>
        </row>
        <row r="11">
          <cell r="A11" t="str">
            <v>Республика Хакасия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skenergia@yandex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W51"/>
  <sheetViews>
    <sheetView tabSelected="1" topLeftCell="A48" workbookViewId="0">
      <selection activeCell="L48" sqref="L48"/>
    </sheetView>
  </sheetViews>
  <sheetFormatPr defaultRowHeight="15" x14ac:dyDescent="0.25"/>
  <cols>
    <col min="4" max="4" width="23.7109375" customWidth="1"/>
    <col min="5" max="5" width="20.140625" customWidth="1"/>
    <col min="9" max="9" width="15.42578125" customWidth="1"/>
    <col min="11" max="11" width="12.5703125" customWidth="1"/>
    <col min="14" max="14" width="12.42578125" customWidth="1"/>
    <col min="17" max="19" width="9.140625" customWidth="1"/>
    <col min="20" max="21" width="12.85546875" customWidth="1"/>
    <col min="22" max="22" width="16.7109375" customWidth="1"/>
    <col min="23" max="23" width="9.140625" customWidth="1"/>
    <col min="24" max="24" width="15.28515625" customWidth="1"/>
  </cols>
  <sheetData>
    <row r="1" spans="1:23" x14ac:dyDescent="0.25">
      <c r="A1" s="1" t="s">
        <v>0</v>
      </c>
      <c r="B1" s="2"/>
      <c r="C1" s="2"/>
      <c r="D1" s="2"/>
      <c r="E1" s="2"/>
      <c r="F1" s="3"/>
      <c r="G1" s="3"/>
      <c r="H1" s="3"/>
      <c r="I1" s="2"/>
      <c r="J1" s="2"/>
      <c r="K1" s="4"/>
      <c r="L1" s="5"/>
      <c r="M1" s="5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3" x14ac:dyDescent="0.25">
      <c r="A2" s="6" t="s">
        <v>1</v>
      </c>
      <c r="B2" s="3"/>
      <c r="C2" s="3"/>
      <c r="D2" s="3"/>
      <c r="E2" s="3"/>
      <c r="F2" s="3"/>
      <c r="G2" s="3"/>
      <c r="H2" s="3"/>
      <c r="I2" s="2"/>
      <c r="J2" s="2"/>
      <c r="K2" s="4"/>
      <c r="L2" s="5"/>
      <c r="M2" s="5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x14ac:dyDescent="0.25">
      <c r="A3" s="7"/>
      <c r="B3" s="8"/>
      <c r="C3" s="8"/>
      <c r="D3" s="8"/>
      <c r="E3" s="8"/>
      <c r="F3" s="8"/>
      <c r="G3" s="8"/>
      <c r="H3" s="8"/>
      <c r="I3" s="9"/>
      <c r="J3" s="9"/>
      <c r="K3" s="10"/>
      <c r="L3" s="11"/>
      <c r="M3" s="11"/>
      <c r="N3" s="9"/>
      <c r="O3" s="8"/>
      <c r="P3" s="8"/>
      <c r="Q3" s="8"/>
      <c r="R3" s="8"/>
      <c r="S3" s="8"/>
      <c r="T3" s="8"/>
      <c r="U3" s="8"/>
      <c r="V3" s="8"/>
      <c r="W3" s="8"/>
    </row>
    <row r="4" spans="1:23" x14ac:dyDescent="0.25">
      <c r="A4" s="34" t="s">
        <v>2</v>
      </c>
      <c r="B4" s="35"/>
      <c r="C4" s="35"/>
      <c r="D4" s="35"/>
      <c r="E4" s="35"/>
      <c r="F4" s="8"/>
      <c r="G4" s="8"/>
      <c r="H4" s="8"/>
      <c r="I4" s="9"/>
      <c r="J4" s="9"/>
      <c r="K4" s="10"/>
      <c r="L4" s="11"/>
      <c r="M4" s="11"/>
      <c r="N4" s="9"/>
      <c r="O4" s="8"/>
      <c r="P4" s="8"/>
      <c r="Q4" s="8"/>
      <c r="R4" s="8"/>
      <c r="S4" s="8"/>
      <c r="T4" s="8"/>
      <c r="U4" s="8"/>
      <c r="V4" s="8"/>
      <c r="W4" s="8"/>
    </row>
    <row r="5" spans="1:23" x14ac:dyDescent="0.25">
      <c r="A5" s="34" t="s">
        <v>3</v>
      </c>
      <c r="B5" s="35"/>
      <c r="C5" s="35"/>
      <c r="D5" s="35"/>
      <c r="E5" s="35"/>
      <c r="F5" s="8"/>
      <c r="G5" s="8"/>
      <c r="H5" s="8"/>
      <c r="I5" s="9"/>
      <c r="J5" s="9"/>
      <c r="K5" s="10"/>
      <c r="L5" s="11"/>
      <c r="M5" s="11"/>
      <c r="N5" s="9"/>
      <c r="O5" s="8"/>
      <c r="P5" s="8"/>
      <c r="Q5" s="8"/>
      <c r="R5" s="8"/>
      <c r="S5" s="8"/>
      <c r="T5" s="8"/>
      <c r="U5" s="8"/>
      <c r="V5" s="8"/>
      <c r="W5" s="8"/>
    </row>
    <row r="6" spans="1:23" x14ac:dyDescent="0.25">
      <c r="A6" s="34"/>
      <c r="B6" s="35"/>
      <c r="C6" s="35"/>
      <c r="D6" s="35"/>
      <c r="E6" s="9"/>
      <c r="F6" s="8"/>
      <c r="G6" s="8"/>
      <c r="H6" s="8"/>
      <c r="I6" s="9"/>
      <c r="J6" s="9"/>
      <c r="K6" s="10"/>
      <c r="L6" s="11"/>
      <c r="M6" s="11"/>
      <c r="N6" s="9"/>
      <c r="O6" s="8"/>
      <c r="P6" s="8"/>
      <c r="Q6" s="8"/>
      <c r="R6" s="8"/>
      <c r="S6" s="8"/>
      <c r="T6" s="8"/>
      <c r="U6" s="8"/>
      <c r="V6" s="8"/>
      <c r="W6" s="8"/>
    </row>
    <row r="7" spans="1:23" x14ac:dyDescent="0.25">
      <c r="A7" s="32" t="s">
        <v>4</v>
      </c>
      <c r="B7" s="33"/>
      <c r="C7" s="33"/>
      <c r="D7" s="33"/>
      <c r="E7" s="12" t="s">
        <v>5</v>
      </c>
      <c r="F7" s="8"/>
      <c r="G7" s="8"/>
      <c r="H7" s="8"/>
      <c r="I7" s="9"/>
      <c r="J7" s="9"/>
      <c r="K7" s="10"/>
      <c r="L7" s="11"/>
      <c r="M7" s="11"/>
      <c r="N7" s="9"/>
      <c r="O7" s="8"/>
      <c r="P7" s="8"/>
      <c r="Q7" s="8"/>
      <c r="R7" s="8"/>
      <c r="S7" s="8"/>
      <c r="T7" s="8"/>
      <c r="U7" s="8"/>
      <c r="V7" s="8"/>
      <c r="W7" s="8"/>
    </row>
    <row r="8" spans="1:23" ht="25.5" x14ac:dyDescent="0.25">
      <c r="A8" s="32" t="s">
        <v>6</v>
      </c>
      <c r="B8" s="33"/>
      <c r="C8" s="33"/>
      <c r="D8" s="33"/>
      <c r="E8" s="12" t="s">
        <v>7</v>
      </c>
      <c r="F8" s="8"/>
      <c r="G8" s="8"/>
      <c r="H8" s="8"/>
      <c r="I8" s="9"/>
      <c r="J8" s="9"/>
      <c r="K8" s="10"/>
      <c r="L8" s="11"/>
      <c r="M8" s="11"/>
      <c r="N8" s="9"/>
      <c r="O8" s="8"/>
      <c r="P8" s="8"/>
      <c r="Q8" s="8"/>
      <c r="R8" s="8"/>
      <c r="S8" s="8"/>
      <c r="T8" s="8"/>
      <c r="U8" s="8"/>
      <c r="V8" s="8"/>
      <c r="W8" s="8"/>
    </row>
    <row r="9" spans="1:23" x14ac:dyDescent="0.25">
      <c r="A9" s="32" t="s">
        <v>8</v>
      </c>
      <c r="B9" s="33"/>
      <c r="C9" s="33"/>
      <c r="D9" s="33"/>
      <c r="E9" s="12" t="s">
        <v>9</v>
      </c>
      <c r="F9" s="8"/>
      <c r="G9" s="8"/>
      <c r="H9" s="8"/>
      <c r="I9" s="9"/>
      <c r="J9" s="9"/>
      <c r="K9" s="10"/>
      <c r="L9" s="11"/>
      <c r="M9" s="11"/>
      <c r="N9" s="9"/>
      <c r="O9" s="8"/>
      <c r="P9" s="8"/>
      <c r="Q9" s="8"/>
      <c r="R9" s="8"/>
      <c r="S9" s="8"/>
      <c r="T9" s="8"/>
      <c r="U9" s="8"/>
      <c r="V9" s="8"/>
      <c r="W9" s="8"/>
    </row>
    <row r="10" spans="1:23" ht="25.5" x14ac:dyDescent="0.25">
      <c r="A10" s="32" t="s">
        <v>10</v>
      </c>
      <c r="B10" s="33"/>
      <c r="C10" s="33"/>
      <c r="D10" s="33"/>
      <c r="E10" s="13" t="s">
        <v>11</v>
      </c>
      <c r="F10" s="8"/>
      <c r="G10" s="8"/>
      <c r="H10" s="8"/>
      <c r="I10" s="9"/>
      <c r="J10" s="9"/>
      <c r="K10" s="10"/>
      <c r="L10" s="11"/>
      <c r="M10" s="11"/>
      <c r="N10" s="9"/>
      <c r="O10" s="8"/>
      <c r="P10" s="8"/>
      <c r="Q10" s="8"/>
      <c r="R10" s="8"/>
      <c r="S10" s="8"/>
      <c r="T10" s="8"/>
      <c r="U10" s="8"/>
      <c r="V10" s="8"/>
      <c r="W10" s="8"/>
    </row>
    <row r="11" spans="1:23" x14ac:dyDescent="0.25">
      <c r="A11" s="32" t="s">
        <v>12</v>
      </c>
      <c r="B11" s="33"/>
      <c r="C11" s="33"/>
      <c r="D11" s="33"/>
      <c r="E11" s="12">
        <v>2452043606</v>
      </c>
      <c r="F11" s="8"/>
      <c r="G11" s="8"/>
      <c r="H11" s="8"/>
      <c r="I11" s="9"/>
      <c r="J11" s="9"/>
      <c r="K11" s="10"/>
      <c r="L11" s="11"/>
      <c r="M11" s="11"/>
      <c r="N11" s="9"/>
      <c r="O11" s="8"/>
      <c r="P11" s="8"/>
      <c r="Q11" s="8"/>
      <c r="R11" s="8"/>
      <c r="S11" s="8"/>
      <c r="T11" s="8"/>
      <c r="U11" s="8"/>
      <c r="V11" s="8"/>
      <c r="W11" s="8"/>
    </row>
    <row r="12" spans="1:23" ht="18.75" x14ac:dyDescent="0.25">
      <c r="A12" s="32" t="s">
        <v>13</v>
      </c>
      <c r="B12" s="33"/>
      <c r="C12" s="33"/>
      <c r="D12" s="33"/>
      <c r="E12" s="12">
        <v>245201001</v>
      </c>
      <c r="F12" s="8"/>
      <c r="G12" s="8"/>
      <c r="H12" s="8"/>
      <c r="I12" s="9"/>
      <c r="J12" s="9"/>
      <c r="K12" s="10"/>
      <c r="L12" s="11"/>
      <c r="M12" s="11"/>
      <c r="N12" s="44"/>
      <c r="O12" s="44"/>
      <c r="P12" s="44"/>
      <c r="Q12" s="44"/>
      <c r="R12" s="44"/>
      <c r="S12" s="44"/>
      <c r="T12" s="44"/>
      <c r="U12" s="44"/>
      <c r="V12" s="44"/>
      <c r="W12" s="44"/>
    </row>
    <row r="13" spans="1:23" x14ac:dyDescent="0.25">
      <c r="A13" s="32" t="s">
        <v>14</v>
      </c>
      <c r="B13" s="33"/>
      <c r="C13" s="33"/>
      <c r="D13" s="33"/>
      <c r="E13" s="12">
        <v>4535000000</v>
      </c>
      <c r="F13" s="8"/>
      <c r="G13" s="8"/>
      <c r="H13" s="8"/>
      <c r="I13" s="9"/>
      <c r="J13" s="9"/>
      <c r="K13" s="10"/>
      <c r="L13" s="11"/>
      <c r="M13" s="11"/>
      <c r="N13" s="9"/>
      <c r="O13" s="8"/>
      <c r="P13" s="8"/>
      <c r="Q13" s="8"/>
      <c r="R13" s="8"/>
      <c r="S13" s="8"/>
      <c r="T13" s="8"/>
      <c r="U13" s="8"/>
      <c r="V13" s="8"/>
      <c r="W13" s="8"/>
    </row>
    <row r="14" spans="1:23" x14ac:dyDescent="0.25">
      <c r="A14" s="9"/>
      <c r="B14" s="9"/>
      <c r="C14" s="9"/>
      <c r="D14" s="9"/>
      <c r="E14" s="9"/>
      <c r="F14" s="8"/>
      <c r="G14" s="8"/>
      <c r="H14" s="8"/>
      <c r="I14" s="9"/>
      <c r="J14" s="9"/>
      <c r="K14" s="10"/>
      <c r="L14" s="11"/>
      <c r="M14" s="11"/>
      <c r="N14" s="9"/>
      <c r="O14" s="8"/>
      <c r="P14" s="8"/>
      <c r="Q14" s="8"/>
      <c r="R14" s="8"/>
      <c r="S14" s="8"/>
      <c r="T14" s="8"/>
      <c r="U14" s="8"/>
      <c r="V14" s="8"/>
      <c r="W14" s="8"/>
    </row>
    <row r="15" spans="1:23" x14ac:dyDescent="0.25">
      <c r="A15" s="32" t="s">
        <v>15</v>
      </c>
      <c r="B15" s="32" t="s">
        <v>16</v>
      </c>
      <c r="C15" s="32" t="s">
        <v>17</v>
      </c>
      <c r="D15" s="36" t="s">
        <v>18</v>
      </c>
      <c r="E15" s="37"/>
      <c r="F15" s="37"/>
      <c r="G15" s="37"/>
      <c r="H15" s="37"/>
      <c r="I15" s="37"/>
      <c r="J15" s="37"/>
      <c r="K15" s="37"/>
      <c r="L15" s="37"/>
      <c r="M15" s="38"/>
      <c r="N15" s="42" t="s">
        <v>19</v>
      </c>
      <c r="O15" s="42" t="s">
        <v>20</v>
      </c>
      <c r="P15" s="42" t="s">
        <v>21</v>
      </c>
      <c r="Q15" s="42"/>
      <c r="R15" s="42"/>
      <c r="S15" s="42"/>
      <c r="T15" s="42"/>
      <c r="U15" s="42"/>
      <c r="V15" s="42"/>
      <c r="W15" s="42"/>
    </row>
    <row r="16" spans="1:23" x14ac:dyDescent="0.25">
      <c r="A16" s="33"/>
      <c r="B16" s="33"/>
      <c r="C16" s="33"/>
      <c r="D16" s="39"/>
      <c r="E16" s="40"/>
      <c r="F16" s="40"/>
      <c r="G16" s="40"/>
      <c r="H16" s="40"/>
      <c r="I16" s="40"/>
      <c r="J16" s="40"/>
      <c r="K16" s="40"/>
      <c r="L16" s="40"/>
      <c r="M16" s="41"/>
      <c r="N16" s="43"/>
      <c r="O16" s="43"/>
      <c r="P16" s="42"/>
      <c r="Q16" s="42"/>
      <c r="R16" s="42"/>
      <c r="S16" s="42"/>
      <c r="T16" s="42"/>
      <c r="U16" s="42"/>
      <c r="V16" s="42"/>
      <c r="W16" s="42"/>
    </row>
    <row r="17" spans="1:20" ht="35.25" customHeight="1" x14ac:dyDescent="0.25">
      <c r="A17" s="33"/>
      <c r="B17" s="33"/>
      <c r="C17" s="33"/>
      <c r="D17" s="32" t="s">
        <v>22</v>
      </c>
      <c r="E17" s="32" t="s">
        <v>23</v>
      </c>
      <c r="F17" s="32" t="s">
        <v>24</v>
      </c>
      <c r="G17" s="33"/>
      <c r="H17" s="32" t="s">
        <v>25</v>
      </c>
      <c r="I17" s="32" t="s">
        <v>26</v>
      </c>
      <c r="J17" s="33"/>
      <c r="K17" s="53" t="s">
        <v>27</v>
      </c>
      <c r="L17" s="51" t="s">
        <v>28</v>
      </c>
      <c r="M17" s="52"/>
      <c r="N17" s="43"/>
      <c r="O17" s="43"/>
      <c r="P17" s="42" t="s">
        <v>29</v>
      </c>
      <c r="Q17" s="46" t="s">
        <v>30</v>
      </c>
      <c r="R17" s="43" t="s">
        <v>31</v>
      </c>
      <c r="S17" s="43" t="s">
        <v>32</v>
      </c>
    </row>
    <row r="18" spans="1:20" x14ac:dyDescent="0.25">
      <c r="A18" s="33"/>
      <c r="B18" s="33"/>
      <c r="C18" s="33"/>
      <c r="D18" s="33"/>
      <c r="E18" s="33"/>
      <c r="F18" s="33"/>
      <c r="G18" s="33"/>
      <c r="H18" s="33"/>
      <c r="I18" s="33"/>
      <c r="J18" s="33"/>
      <c r="K18" s="54"/>
      <c r="L18" s="52"/>
      <c r="M18" s="52"/>
      <c r="N18" s="43"/>
      <c r="O18" s="43"/>
      <c r="P18" s="43"/>
      <c r="Q18" s="47"/>
      <c r="R18" s="43"/>
      <c r="S18" s="43"/>
    </row>
    <row r="19" spans="1:20" x14ac:dyDescent="0.25">
      <c r="A19" s="33"/>
      <c r="B19" s="33"/>
      <c r="C19" s="33"/>
      <c r="D19" s="33"/>
      <c r="E19" s="33"/>
      <c r="F19" s="32" t="s">
        <v>33</v>
      </c>
      <c r="G19" s="32" t="s">
        <v>34</v>
      </c>
      <c r="H19" s="33"/>
      <c r="I19" s="32" t="s">
        <v>35</v>
      </c>
      <c r="J19" s="32" t="s">
        <v>34</v>
      </c>
      <c r="K19" s="54"/>
      <c r="L19" s="49" t="s">
        <v>36</v>
      </c>
      <c r="M19" s="51" t="s">
        <v>37</v>
      </c>
      <c r="N19" s="43"/>
      <c r="O19" s="43"/>
      <c r="P19" s="43"/>
      <c r="Q19" s="47"/>
      <c r="R19" s="43"/>
      <c r="S19" s="43"/>
    </row>
    <row r="20" spans="1:20" x14ac:dyDescent="0.25">
      <c r="A20" s="33"/>
      <c r="B20" s="33"/>
      <c r="C20" s="33"/>
      <c r="D20" s="33"/>
      <c r="E20" s="33"/>
      <c r="F20" s="33"/>
      <c r="G20" s="33"/>
      <c r="H20" s="33"/>
      <c r="I20" s="33"/>
      <c r="J20" s="33"/>
      <c r="K20" s="54"/>
      <c r="L20" s="50"/>
      <c r="M20" s="52"/>
      <c r="N20" s="43"/>
      <c r="O20" s="43"/>
      <c r="P20" s="43"/>
      <c r="Q20" s="47"/>
      <c r="R20" s="43"/>
      <c r="S20" s="43"/>
    </row>
    <row r="21" spans="1:20" x14ac:dyDescent="0.25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54"/>
      <c r="L21" s="50"/>
      <c r="M21" s="52"/>
      <c r="N21" s="43"/>
      <c r="O21" s="43"/>
      <c r="P21" s="43"/>
      <c r="Q21" s="47"/>
      <c r="R21" s="43"/>
      <c r="S21" s="43"/>
    </row>
    <row r="22" spans="1:20" x14ac:dyDescent="0.25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54"/>
      <c r="L22" s="50"/>
      <c r="M22" s="52"/>
      <c r="N22" s="43"/>
      <c r="O22" s="43"/>
      <c r="P22" s="43"/>
      <c r="Q22" s="47"/>
      <c r="R22" s="43"/>
      <c r="S22" s="48"/>
    </row>
    <row r="23" spans="1:20" x14ac:dyDescent="0.25">
      <c r="A23" s="14">
        <v>1</v>
      </c>
      <c r="B23" s="14">
        <v>2</v>
      </c>
      <c r="C23" s="14">
        <v>3</v>
      </c>
      <c r="D23" s="14">
        <v>4</v>
      </c>
      <c r="E23" s="14">
        <v>5</v>
      </c>
      <c r="F23" s="14">
        <v>6</v>
      </c>
      <c r="G23" s="14">
        <v>7</v>
      </c>
      <c r="H23" s="14">
        <v>8</v>
      </c>
      <c r="I23" s="14">
        <v>9</v>
      </c>
      <c r="J23" s="14">
        <v>10</v>
      </c>
      <c r="K23" s="15">
        <v>11</v>
      </c>
      <c r="L23" s="15">
        <v>12</v>
      </c>
      <c r="M23" s="15">
        <v>13</v>
      </c>
      <c r="N23" s="14">
        <v>14</v>
      </c>
      <c r="O23" s="14">
        <v>15</v>
      </c>
      <c r="P23" s="14">
        <v>16</v>
      </c>
      <c r="Q23" s="14">
        <v>17</v>
      </c>
      <c r="R23" s="14">
        <v>18</v>
      </c>
      <c r="S23" s="12">
        <v>23</v>
      </c>
    </row>
    <row r="24" spans="1:20" s="8" customFormat="1" ht="25.5" x14ac:dyDescent="0.25">
      <c r="A24" s="12">
        <v>1</v>
      </c>
      <c r="B24" s="12" t="s">
        <v>38</v>
      </c>
      <c r="C24" s="12" t="s">
        <v>39</v>
      </c>
      <c r="D24" s="12" t="s">
        <v>40</v>
      </c>
      <c r="E24" s="12" t="s">
        <v>41</v>
      </c>
      <c r="F24" s="12">
        <v>876</v>
      </c>
      <c r="G24" s="12" t="s">
        <v>42</v>
      </c>
      <c r="H24" s="12">
        <v>1</v>
      </c>
      <c r="I24" s="16" t="s">
        <v>43</v>
      </c>
      <c r="J24" s="12" t="s">
        <v>44</v>
      </c>
      <c r="K24" s="17">
        <v>1960000</v>
      </c>
      <c r="L24" s="18">
        <v>43191</v>
      </c>
      <c r="M24" s="18">
        <v>43465</v>
      </c>
      <c r="N24" s="12" t="s">
        <v>45</v>
      </c>
      <c r="O24" s="12">
        <v>0</v>
      </c>
      <c r="P24" s="12">
        <v>5507</v>
      </c>
      <c r="Q24" s="12" t="s">
        <v>46</v>
      </c>
      <c r="R24" s="12">
        <v>0</v>
      </c>
      <c r="S24" s="12" t="s">
        <v>47</v>
      </c>
    </row>
    <row r="25" spans="1:20" s="8" customFormat="1" ht="25.5" x14ac:dyDescent="0.25">
      <c r="A25" s="12">
        <v>2</v>
      </c>
      <c r="B25" s="12" t="s">
        <v>48</v>
      </c>
      <c r="C25" s="12" t="s">
        <v>48</v>
      </c>
      <c r="D25" s="12" t="s">
        <v>49</v>
      </c>
      <c r="E25" s="12" t="s">
        <v>50</v>
      </c>
      <c r="F25" s="12">
        <v>796</v>
      </c>
      <c r="G25" s="12" t="s">
        <v>51</v>
      </c>
      <c r="H25" s="12">
        <v>1</v>
      </c>
      <c r="I25" s="16" t="s">
        <v>43</v>
      </c>
      <c r="J25" s="12" t="s">
        <v>44</v>
      </c>
      <c r="K25" s="17">
        <f>919339</f>
        <v>919339</v>
      </c>
      <c r="L25" s="18">
        <v>43191</v>
      </c>
      <c r="M25" s="18">
        <v>43465</v>
      </c>
      <c r="N25" s="12" t="s">
        <v>45</v>
      </c>
      <c r="O25" s="12">
        <v>0</v>
      </c>
      <c r="P25" s="12">
        <v>5507</v>
      </c>
      <c r="Q25" s="12" t="s">
        <v>46</v>
      </c>
      <c r="R25" s="12">
        <v>0</v>
      </c>
      <c r="S25" s="12" t="s">
        <v>47</v>
      </c>
    </row>
    <row r="26" spans="1:20" s="8" customFormat="1" ht="35.25" customHeight="1" x14ac:dyDescent="0.25">
      <c r="A26" s="12">
        <v>3</v>
      </c>
      <c r="B26" s="12" t="s">
        <v>52</v>
      </c>
      <c r="C26" s="12" t="s">
        <v>52</v>
      </c>
      <c r="D26" s="12" t="s">
        <v>53</v>
      </c>
      <c r="E26" s="12" t="s">
        <v>50</v>
      </c>
      <c r="F26" s="12">
        <v>796</v>
      </c>
      <c r="G26" s="12" t="s">
        <v>51</v>
      </c>
      <c r="H26" s="12">
        <v>733</v>
      </c>
      <c r="I26" s="16" t="s">
        <v>43</v>
      </c>
      <c r="J26" s="20" t="s">
        <v>44</v>
      </c>
      <c r="K26" s="22">
        <v>190000</v>
      </c>
      <c r="L26" s="18">
        <v>43191</v>
      </c>
      <c r="M26" s="18">
        <v>42884</v>
      </c>
      <c r="N26" s="12" t="s">
        <v>54</v>
      </c>
      <c r="O26" s="12">
        <v>0</v>
      </c>
      <c r="P26" s="19"/>
      <c r="Q26" s="12" t="s">
        <v>46</v>
      </c>
      <c r="R26" s="12">
        <v>0</v>
      </c>
      <c r="S26" s="12" t="s">
        <v>47</v>
      </c>
    </row>
    <row r="27" spans="1:20" s="8" customFormat="1" ht="45" customHeight="1" x14ac:dyDescent="0.25">
      <c r="A27" s="20">
        <v>4</v>
      </c>
      <c r="B27" s="20" t="s">
        <v>38</v>
      </c>
      <c r="C27" s="20" t="s">
        <v>55</v>
      </c>
      <c r="D27" s="20" t="s">
        <v>56</v>
      </c>
      <c r="E27" s="20" t="s">
        <v>41</v>
      </c>
      <c r="F27" s="20">
        <v>876</v>
      </c>
      <c r="G27" s="20" t="s">
        <v>42</v>
      </c>
      <c r="H27" s="20">
        <v>1</v>
      </c>
      <c r="I27" s="21" t="s">
        <v>43</v>
      </c>
      <c r="J27" s="20" t="s">
        <v>44</v>
      </c>
      <c r="K27" s="22">
        <v>152261.24</v>
      </c>
      <c r="L27" s="18">
        <v>43191</v>
      </c>
      <c r="M27" s="18">
        <v>43465</v>
      </c>
      <c r="N27" s="12" t="s">
        <v>54</v>
      </c>
      <c r="O27" s="12">
        <v>0</v>
      </c>
      <c r="P27" s="23">
        <v>5509</v>
      </c>
      <c r="Q27" s="12" t="s">
        <v>46</v>
      </c>
      <c r="R27" s="12">
        <v>0</v>
      </c>
      <c r="S27" s="12" t="s">
        <v>47</v>
      </c>
      <c r="T27" s="45"/>
    </row>
    <row r="28" spans="1:20" s="8" customFormat="1" ht="38.25" customHeight="1" x14ac:dyDescent="0.25">
      <c r="A28" s="20">
        <v>5</v>
      </c>
      <c r="B28" s="20" t="s">
        <v>38</v>
      </c>
      <c r="C28" s="20" t="s">
        <v>55</v>
      </c>
      <c r="D28" s="20" t="s">
        <v>57</v>
      </c>
      <c r="E28" s="20" t="s">
        <v>41</v>
      </c>
      <c r="F28" s="20">
        <v>876</v>
      </c>
      <c r="G28" s="20" t="s">
        <v>42</v>
      </c>
      <c r="H28" s="20">
        <v>1</v>
      </c>
      <c r="I28" s="21" t="s">
        <v>43</v>
      </c>
      <c r="J28" s="20" t="s">
        <v>44</v>
      </c>
      <c r="K28" s="22">
        <v>118990.63</v>
      </c>
      <c r="L28" s="18">
        <v>43191</v>
      </c>
      <c r="M28" s="18">
        <v>43465</v>
      </c>
      <c r="N28" s="12" t="s">
        <v>54</v>
      </c>
      <c r="O28" s="12">
        <v>0</v>
      </c>
      <c r="P28" s="23">
        <v>5509</v>
      </c>
      <c r="Q28" s="12" t="s">
        <v>46</v>
      </c>
      <c r="R28" s="12">
        <v>0</v>
      </c>
      <c r="S28" s="12" t="s">
        <v>47</v>
      </c>
      <c r="T28" s="45"/>
    </row>
    <row r="29" spans="1:20" s="8" customFormat="1" ht="42" customHeight="1" x14ac:dyDescent="0.25">
      <c r="A29" s="20">
        <v>6</v>
      </c>
      <c r="B29" s="20" t="s">
        <v>38</v>
      </c>
      <c r="C29" s="20" t="s">
        <v>55</v>
      </c>
      <c r="D29" s="20" t="s">
        <v>58</v>
      </c>
      <c r="E29" s="20" t="s">
        <v>41</v>
      </c>
      <c r="F29" s="20">
        <v>876</v>
      </c>
      <c r="G29" s="20" t="s">
        <v>42</v>
      </c>
      <c r="H29" s="20">
        <v>1</v>
      </c>
      <c r="I29" s="21" t="s">
        <v>43</v>
      </c>
      <c r="J29" s="20" t="s">
        <v>44</v>
      </c>
      <c r="K29" s="22">
        <v>128458.2</v>
      </c>
      <c r="L29" s="18">
        <v>43191</v>
      </c>
      <c r="M29" s="18">
        <v>43465</v>
      </c>
      <c r="N29" s="12" t="s">
        <v>54</v>
      </c>
      <c r="O29" s="12">
        <v>0</v>
      </c>
      <c r="P29" s="23">
        <v>5509</v>
      </c>
      <c r="Q29" s="12" t="s">
        <v>46</v>
      </c>
      <c r="R29" s="12">
        <v>0</v>
      </c>
      <c r="S29" s="12" t="s">
        <v>47</v>
      </c>
      <c r="T29" s="45"/>
    </row>
    <row r="30" spans="1:20" s="8" customFormat="1" ht="39.75" customHeight="1" x14ac:dyDescent="0.25">
      <c r="A30" s="20">
        <f t="shared" ref="A29:A43" si="0">A29+1</f>
        <v>7</v>
      </c>
      <c r="B30" s="20" t="s">
        <v>38</v>
      </c>
      <c r="C30" s="20" t="s">
        <v>55</v>
      </c>
      <c r="D30" s="20" t="s">
        <v>59</v>
      </c>
      <c r="E30" s="20" t="s">
        <v>41</v>
      </c>
      <c r="F30" s="20">
        <v>876</v>
      </c>
      <c r="G30" s="20" t="s">
        <v>42</v>
      </c>
      <c r="H30" s="20">
        <v>1</v>
      </c>
      <c r="I30" s="21" t="s">
        <v>43</v>
      </c>
      <c r="J30" s="20" t="s">
        <v>44</v>
      </c>
      <c r="K30" s="22">
        <v>668495.22</v>
      </c>
      <c r="L30" s="18">
        <v>43191</v>
      </c>
      <c r="M30" s="18">
        <v>43465</v>
      </c>
      <c r="N30" s="12" t="s">
        <v>45</v>
      </c>
      <c r="O30" s="12">
        <v>0</v>
      </c>
      <c r="P30" s="12">
        <v>5507</v>
      </c>
      <c r="Q30" s="12" t="s">
        <v>46</v>
      </c>
      <c r="R30" s="12">
        <v>0</v>
      </c>
      <c r="S30" s="12" t="s">
        <v>47</v>
      </c>
      <c r="T30" s="45"/>
    </row>
    <row r="31" spans="1:20" s="8" customFormat="1" ht="46.5" customHeight="1" x14ac:dyDescent="0.25">
      <c r="A31" s="20">
        <f t="shared" si="0"/>
        <v>8</v>
      </c>
      <c r="B31" s="20" t="s">
        <v>38</v>
      </c>
      <c r="C31" s="20" t="s">
        <v>55</v>
      </c>
      <c r="D31" s="20" t="s">
        <v>60</v>
      </c>
      <c r="E31" s="20" t="s">
        <v>41</v>
      </c>
      <c r="F31" s="20">
        <v>876</v>
      </c>
      <c r="G31" s="20" t="s">
        <v>42</v>
      </c>
      <c r="H31" s="20">
        <v>1</v>
      </c>
      <c r="I31" s="21" t="s">
        <v>43</v>
      </c>
      <c r="J31" s="20" t="s">
        <v>44</v>
      </c>
      <c r="K31" s="22">
        <v>3455156.3</v>
      </c>
      <c r="L31" s="18">
        <v>43191</v>
      </c>
      <c r="M31" s="18">
        <v>43465</v>
      </c>
      <c r="N31" s="12" t="s">
        <v>61</v>
      </c>
      <c r="O31" s="12">
        <v>0</v>
      </c>
      <c r="P31" s="12">
        <v>5507</v>
      </c>
      <c r="Q31" s="12" t="s">
        <v>46</v>
      </c>
      <c r="R31" s="12">
        <v>0</v>
      </c>
      <c r="S31" s="12" t="s">
        <v>47</v>
      </c>
      <c r="T31" s="45"/>
    </row>
    <row r="32" spans="1:20" s="8" customFormat="1" ht="45.75" customHeight="1" x14ac:dyDescent="0.25">
      <c r="A32" s="20">
        <f t="shared" si="0"/>
        <v>9</v>
      </c>
      <c r="B32" s="20" t="s">
        <v>38</v>
      </c>
      <c r="C32" s="20" t="s">
        <v>55</v>
      </c>
      <c r="D32" s="20" t="s">
        <v>62</v>
      </c>
      <c r="E32" s="20" t="s">
        <v>41</v>
      </c>
      <c r="F32" s="20">
        <v>876</v>
      </c>
      <c r="G32" s="20" t="s">
        <v>42</v>
      </c>
      <c r="H32" s="20">
        <v>1</v>
      </c>
      <c r="I32" s="21" t="s">
        <v>43</v>
      </c>
      <c r="J32" s="20" t="s">
        <v>44</v>
      </c>
      <c r="K32" s="22">
        <v>132081.92000000001</v>
      </c>
      <c r="L32" s="18">
        <v>43191</v>
      </c>
      <c r="M32" s="18">
        <v>43465</v>
      </c>
      <c r="N32" s="12" t="s">
        <v>54</v>
      </c>
      <c r="O32" s="12">
        <v>0</v>
      </c>
      <c r="P32" s="23">
        <v>5509</v>
      </c>
      <c r="Q32" s="12" t="s">
        <v>46</v>
      </c>
      <c r="R32" s="12">
        <v>0</v>
      </c>
      <c r="S32" s="12" t="s">
        <v>47</v>
      </c>
      <c r="T32" s="45"/>
    </row>
    <row r="33" spans="1:20" s="8" customFormat="1" ht="37.5" customHeight="1" x14ac:dyDescent="0.25">
      <c r="A33" s="20">
        <v>10</v>
      </c>
      <c r="B33" s="20" t="s">
        <v>38</v>
      </c>
      <c r="C33" s="20" t="s">
        <v>55</v>
      </c>
      <c r="D33" s="20" t="s">
        <v>63</v>
      </c>
      <c r="E33" s="20" t="s">
        <v>41</v>
      </c>
      <c r="F33" s="20">
        <v>876</v>
      </c>
      <c r="G33" s="20" t="s">
        <v>42</v>
      </c>
      <c r="H33" s="20">
        <v>1</v>
      </c>
      <c r="I33" s="21" t="s">
        <v>43</v>
      </c>
      <c r="J33" s="20" t="s">
        <v>44</v>
      </c>
      <c r="K33" s="22">
        <v>196550.1</v>
      </c>
      <c r="L33" s="18">
        <v>43191</v>
      </c>
      <c r="M33" s="18">
        <v>43465</v>
      </c>
      <c r="N33" s="12" t="s">
        <v>54</v>
      </c>
      <c r="O33" s="12">
        <v>0</v>
      </c>
      <c r="P33" s="23">
        <v>5509</v>
      </c>
      <c r="Q33" s="12" t="s">
        <v>46</v>
      </c>
      <c r="R33" s="12">
        <v>0</v>
      </c>
      <c r="S33" s="12" t="s">
        <v>47</v>
      </c>
      <c r="T33" s="45"/>
    </row>
    <row r="34" spans="1:20" s="8" customFormat="1" ht="45.75" customHeight="1" x14ac:dyDescent="0.25">
      <c r="A34" s="20">
        <v>11</v>
      </c>
      <c r="B34" s="20" t="s">
        <v>38</v>
      </c>
      <c r="C34" s="20" t="s">
        <v>55</v>
      </c>
      <c r="D34" s="20" t="s">
        <v>64</v>
      </c>
      <c r="E34" s="20" t="s">
        <v>41</v>
      </c>
      <c r="F34" s="20">
        <v>876</v>
      </c>
      <c r="G34" s="20" t="s">
        <v>42</v>
      </c>
      <c r="H34" s="20">
        <v>1</v>
      </c>
      <c r="I34" s="21" t="s">
        <v>43</v>
      </c>
      <c r="J34" s="20" t="s">
        <v>44</v>
      </c>
      <c r="K34" s="22">
        <v>12529156</v>
      </c>
      <c r="L34" s="18">
        <v>43191</v>
      </c>
      <c r="M34" s="18">
        <v>43465</v>
      </c>
      <c r="N34" s="12" t="s">
        <v>61</v>
      </c>
      <c r="O34" s="12">
        <v>0</v>
      </c>
      <c r="P34" s="12">
        <v>5507</v>
      </c>
      <c r="Q34" s="12" t="s">
        <v>46</v>
      </c>
      <c r="R34" s="12">
        <v>0</v>
      </c>
      <c r="S34" s="12" t="s">
        <v>47</v>
      </c>
      <c r="T34" s="45"/>
    </row>
    <row r="35" spans="1:20" s="8" customFormat="1" ht="42.75" customHeight="1" x14ac:dyDescent="0.25">
      <c r="A35" s="20">
        <f t="shared" si="0"/>
        <v>12</v>
      </c>
      <c r="B35" s="20" t="s">
        <v>38</v>
      </c>
      <c r="C35" s="20" t="s">
        <v>55</v>
      </c>
      <c r="D35" s="20" t="s">
        <v>65</v>
      </c>
      <c r="E35" s="20" t="s">
        <v>41</v>
      </c>
      <c r="F35" s="20">
        <v>876</v>
      </c>
      <c r="G35" s="20" t="s">
        <v>42</v>
      </c>
      <c r="H35" s="20">
        <v>1</v>
      </c>
      <c r="I35" s="21" t="s">
        <v>43</v>
      </c>
      <c r="J35" s="20" t="s">
        <v>44</v>
      </c>
      <c r="K35" s="22">
        <v>196935.3</v>
      </c>
      <c r="L35" s="18">
        <v>43191</v>
      </c>
      <c r="M35" s="18">
        <v>43465</v>
      </c>
      <c r="N35" s="12" t="s">
        <v>54</v>
      </c>
      <c r="O35" s="12">
        <v>0</v>
      </c>
      <c r="P35" s="23">
        <v>5509</v>
      </c>
      <c r="Q35" s="12" t="s">
        <v>46</v>
      </c>
      <c r="R35" s="12">
        <v>0</v>
      </c>
      <c r="S35" s="12" t="s">
        <v>47</v>
      </c>
      <c r="T35" s="45"/>
    </row>
    <row r="36" spans="1:20" s="8" customFormat="1" ht="37.5" customHeight="1" x14ac:dyDescent="0.25">
      <c r="A36" s="20">
        <f t="shared" si="0"/>
        <v>13</v>
      </c>
      <c r="B36" s="20" t="s">
        <v>38</v>
      </c>
      <c r="C36" s="20" t="s">
        <v>55</v>
      </c>
      <c r="D36" s="20" t="s">
        <v>66</v>
      </c>
      <c r="E36" s="20" t="s">
        <v>41</v>
      </c>
      <c r="F36" s="20">
        <v>876</v>
      </c>
      <c r="G36" s="20" t="s">
        <v>42</v>
      </c>
      <c r="H36" s="20">
        <v>1</v>
      </c>
      <c r="I36" s="21" t="s">
        <v>43</v>
      </c>
      <c r="J36" s="20" t="s">
        <v>44</v>
      </c>
      <c r="K36" s="22">
        <v>310651.83</v>
      </c>
      <c r="L36" s="18">
        <v>43191</v>
      </c>
      <c r="M36" s="18">
        <v>43465</v>
      </c>
      <c r="N36" s="12" t="s">
        <v>67</v>
      </c>
      <c r="O36" s="12">
        <v>0</v>
      </c>
      <c r="P36" s="23">
        <v>5509</v>
      </c>
      <c r="Q36" s="12" t="s">
        <v>46</v>
      </c>
      <c r="R36" s="12">
        <v>0</v>
      </c>
      <c r="S36" s="12" t="s">
        <v>47</v>
      </c>
      <c r="T36" s="45"/>
    </row>
    <row r="37" spans="1:20" s="8" customFormat="1" ht="43.5" customHeight="1" x14ac:dyDescent="0.25">
      <c r="A37" s="20">
        <f t="shared" si="0"/>
        <v>14</v>
      </c>
      <c r="B37" s="20" t="s">
        <v>38</v>
      </c>
      <c r="C37" s="20" t="s">
        <v>55</v>
      </c>
      <c r="D37" s="20" t="s">
        <v>68</v>
      </c>
      <c r="E37" s="20" t="s">
        <v>41</v>
      </c>
      <c r="F37" s="20">
        <v>876</v>
      </c>
      <c r="G37" s="20" t="s">
        <v>42</v>
      </c>
      <c r="H37" s="20">
        <v>1</v>
      </c>
      <c r="I37" s="21" t="s">
        <v>43</v>
      </c>
      <c r="J37" s="20" t="s">
        <v>44</v>
      </c>
      <c r="K37" s="22">
        <v>1154663.8</v>
      </c>
      <c r="L37" s="18">
        <v>43191</v>
      </c>
      <c r="M37" s="18">
        <v>43465</v>
      </c>
      <c r="N37" s="12" t="s">
        <v>45</v>
      </c>
      <c r="O37" s="12">
        <v>0</v>
      </c>
      <c r="P37" s="12">
        <v>5507</v>
      </c>
      <c r="Q37" s="12" t="s">
        <v>46</v>
      </c>
      <c r="R37" s="12">
        <v>0</v>
      </c>
      <c r="S37" s="12" t="s">
        <v>47</v>
      </c>
      <c r="T37" s="45"/>
    </row>
    <row r="38" spans="1:20" s="8" customFormat="1" ht="42.75" customHeight="1" x14ac:dyDescent="0.25">
      <c r="A38" s="20">
        <f t="shared" si="0"/>
        <v>15</v>
      </c>
      <c r="B38" s="20" t="s">
        <v>38</v>
      </c>
      <c r="C38" s="20" t="s">
        <v>55</v>
      </c>
      <c r="D38" s="20" t="s">
        <v>69</v>
      </c>
      <c r="E38" s="20" t="s">
        <v>41</v>
      </c>
      <c r="F38" s="20">
        <v>876</v>
      </c>
      <c r="G38" s="20" t="s">
        <v>42</v>
      </c>
      <c r="H38" s="20">
        <v>1</v>
      </c>
      <c r="I38" s="21" t="s">
        <v>43</v>
      </c>
      <c r="J38" s="20" t="s">
        <v>44</v>
      </c>
      <c r="K38" s="22">
        <v>217297.72</v>
      </c>
      <c r="L38" s="18">
        <v>43191</v>
      </c>
      <c r="M38" s="18">
        <v>43465</v>
      </c>
      <c r="N38" s="12" t="s">
        <v>54</v>
      </c>
      <c r="O38" s="12">
        <v>0</v>
      </c>
      <c r="P38" s="23">
        <v>5509</v>
      </c>
      <c r="Q38" s="12" t="s">
        <v>46</v>
      </c>
      <c r="R38" s="12">
        <v>0</v>
      </c>
      <c r="S38" s="12" t="s">
        <v>47</v>
      </c>
      <c r="T38" s="45"/>
    </row>
    <row r="39" spans="1:20" ht="38.25" x14ac:dyDescent="0.25">
      <c r="A39" s="20">
        <v>16</v>
      </c>
      <c r="B39" s="20" t="s">
        <v>70</v>
      </c>
      <c r="C39" s="20" t="s">
        <v>71</v>
      </c>
      <c r="D39" s="20" t="s">
        <v>72</v>
      </c>
      <c r="E39" s="24" t="s">
        <v>41</v>
      </c>
      <c r="F39" s="24">
        <v>796</v>
      </c>
      <c r="G39" s="24" t="s">
        <v>51</v>
      </c>
      <c r="H39" s="24">
        <v>10</v>
      </c>
      <c r="I39" s="25" t="s">
        <v>43</v>
      </c>
      <c r="J39" s="24" t="s">
        <v>44</v>
      </c>
      <c r="K39" s="26">
        <f>13500*10</f>
        <v>135000</v>
      </c>
      <c r="L39" s="27">
        <v>43221</v>
      </c>
      <c r="M39" s="18">
        <v>43465</v>
      </c>
      <c r="N39" s="12" t="s">
        <v>54</v>
      </c>
      <c r="O39" s="24">
        <v>0</v>
      </c>
      <c r="P39" s="23">
        <v>5509</v>
      </c>
      <c r="Q39" s="12" t="s">
        <v>46</v>
      </c>
      <c r="R39" s="12">
        <v>0</v>
      </c>
      <c r="S39" s="12" t="s">
        <v>47</v>
      </c>
    </row>
    <row r="40" spans="1:20" ht="25.5" x14ac:dyDescent="0.25">
      <c r="A40" s="20">
        <v>17</v>
      </c>
      <c r="B40" s="20" t="s">
        <v>73</v>
      </c>
      <c r="C40" s="20" t="s">
        <v>73</v>
      </c>
      <c r="D40" s="20" t="s">
        <v>74</v>
      </c>
      <c r="E40" s="24" t="s">
        <v>41</v>
      </c>
      <c r="F40" s="24">
        <v>112</v>
      </c>
      <c r="G40" s="24" t="s">
        <v>75</v>
      </c>
      <c r="H40" s="24">
        <v>65400</v>
      </c>
      <c r="I40" s="25" t="s">
        <v>43</v>
      </c>
      <c r="J40" s="24" t="s">
        <v>44</v>
      </c>
      <c r="K40" s="26">
        <v>1064653.43</v>
      </c>
      <c r="L40" s="27">
        <v>43221</v>
      </c>
      <c r="M40" s="18">
        <v>43465</v>
      </c>
      <c r="N40" s="24" t="s">
        <v>45</v>
      </c>
      <c r="O40" s="24">
        <v>0</v>
      </c>
      <c r="P40" s="23">
        <v>5507</v>
      </c>
      <c r="Q40" s="12" t="s">
        <v>46</v>
      </c>
      <c r="R40" s="12">
        <v>0</v>
      </c>
      <c r="S40" s="12" t="s">
        <v>47</v>
      </c>
    </row>
    <row r="41" spans="1:20" ht="25.5" x14ac:dyDescent="0.25">
      <c r="A41" s="20">
        <v>18</v>
      </c>
      <c r="B41" s="20" t="s">
        <v>73</v>
      </c>
      <c r="C41" s="20" t="s">
        <v>73</v>
      </c>
      <c r="D41" s="20" t="s">
        <v>76</v>
      </c>
      <c r="E41" s="24" t="s">
        <v>41</v>
      </c>
      <c r="F41" s="24">
        <v>112</v>
      </c>
      <c r="G41" s="24" t="s">
        <v>75</v>
      </c>
      <c r="H41" s="24">
        <v>73098</v>
      </c>
      <c r="I41" s="25" t="s">
        <v>43</v>
      </c>
      <c r="J41" s="24" t="s">
        <v>44</v>
      </c>
      <c r="K41" s="26">
        <v>555425.24</v>
      </c>
      <c r="L41" s="27">
        <v>43221</v>
      </c>
      <c r="M41" s="18">
        <v>43465</v>
      </c>
      <c r="N41" s="24" t="s">
        <v>45</v>
      </c>
      <c r="O41" s="24">
        <v>0</v>
      </c>
      <c r="P41" s="23">
        <v>5507</v>
      </c>
      <c r="Q41" s="12" t="s">
        <v>46</v>
      </c>
      <c r="R41" s="12">
        <v>0</v>
      </c>
      <c r="S41" s="12" t="s">
        <v>47</v>
      </c>
    </row>
    <row r="42" spans="1:20" ht="51" x14ac:dyDescent="0.25">
      <c r="A42" s="20">
        <f t="shared" si="0"/>
        <v>19</v>
      </c>
      <c r="B42" s="20" t="s">
        <v>73</v>
      </c>
      <c r="C42" s="20" t="s">
        <v>77</v>
      </c>
      <c r="D42" s="20" t="s">
        <v>78</v>
      </c>
      <c r="E42" s="24" t="s">
        <v>41</v>
      </c>
      <c r="F42" s="24">
        <v>112</v>
      </c>
      <c r="G42" s="24" t="s">
        <v>75</v>
      </c>
      <c r="H42" s="24">
        <v>340966.5</v>
      </c>
      <c r="I42" s="25" t="s">
        <v>43</v>
      </c>
      <c r="J42" s="24" t="s">
        <v>44</v>
      </c>
      <c r="K42" s="26">
        <v>515692.96</v>
      </c>
      <c r="L42" s="27">
        <v>43221</v>
      </c>
      <c r="M42" s="18">
        <v>43465</v>
      </c>
      <c r="N42" s="24" t="s">
        <v>67</v>
      </c>
      <c r="O42" s="24">
        <v>0</v>
      </c>
      <c r="P42" s="23">
        <v>5507</v>
      </c>
      <c r="Q42" s="12" t="s">
        <v>46</v>
      </c>
      <c r="R42" s="12">
        <v>0</v>
      </c>
      <c r="S42" s="12" t="s">
        <v>47</v>
      </c>
    </row>
    <row r="43" spans="1:20" ht="44.25" customHeight="1" x14ac:dyDescent="0.25">
      <c r="A43" s="12">
        <f t="shared" si="0"/>
        <v>20</v>
      </c>
      <c r="B43" s="24" t="s">
        <v>79</v>
      </c>
      <c r="C43" s="24" t="s">
        <v>80</v>
      </c>
      <c r="D43" s="24" t="s">
        <v>81</v>
      </c>
      <c r="E43" s="24" t="s">
        <v>41</v>
      </c>
      <c r="F43" s="24">
        <v>796</v>
      </c>
      <c r="G43" s="24" t="s">
        <v>51</v>
      </c>
      <c r="H43" s="24">
        <v>1</v>
      </c>
      <c r="I43" s="25" t="s">
        <v>43</v>
      </c>
      <c r="J43" s="24" t="s">
        <v>44</v>
      </c>
      <c r="K43" s="26">
        <v>436768</v>
      </c>
      <c r="L43" s="27">
        <v>43221</v>
      </c>
      <c r="M43" s="18">
        <v>43465</v>
      </c>
      <c r="N43" s="12" t="s">
        <v>67</v>
      </c>
      <c r="O43" s="24">
        <v>0</v>
      </c>
      <c r="P43" s="23">
        <v>5509</v>
      </c>
      <c r="Q43" s="12" t="s">
        <v>46</v>
      </c>
      <c r="R43" s="12">
        <v>0</v>
      </c>
      <c r="S43" s="12" t="s">
        <v>47</v>
      </c>
    </row>
    <row r="44" spans="1:20" s="8" customFormat="1" ht="38.25" x14ac:dyDescent="0.25">
      <c r="A44" s="12">
        <v>21</v>
      </c>
      <c r="B44" s="12" t="s">
        <v>82</v>
      </c>
      <c r="C44" s="20" t="s">
        <v>83</v>
      </c>
      <c r="D44" s="20" t="s">
        <v>84</v>
      </c>
      <c r="E44" s="12" t="s">
        <v>41</v>
      </c>
      <c r="F44" s="12">
        <v>876</v>
      </c>
      <c r="G44" s="12" t="s">
        <v>42</v>
      </c>
      <c r="H44" s="12">
        <v>1</v>
      </c>
      <c r="I44" s="16" t="s">
        <v>43</v>
      </c>
      <c r="J44" s="12" t="s">
        <v>44</v>
      </c>
      <c r="K44" s="17">
        <v>190800</v>
      </c>
      <c r="L44" s="18">
        <v>43221</v>
      </c>
      <c r="M44" s="18">
        <v>43465</v>
      </c>
      <c r="N44" s="12" t="s">
        <v>54</v>
      </c>
      <c r="O44" s="12">
        <v>0</v>
      </c>
      <c r="P44" s="23">
        <v>5509</v>
      </c>
      <c r="Q44" s="12" t="s">
        <v>46</v>
      </c>
      <c r="R44" s="12">
        <v>0</v>
      </c>
      <c r="S44" s="12" t="s">
        <v>47</v>
      </c>
    </row>
    <row r="45" spans="1:20" s="8" customFormat="1" ht="89.25" x14ac:dyDescent="0.25">
      <c r="A45" s="12">
        <v>22</v>
      </c>
      <c r="B45" s="12" t="s">
        <v>82</v>
      </c>
      <c r="C45" s="20" t="s">
        <v>83</v>
      </c>
      <c r="D45" s="20" t="s">
        <v>85</v>
      </c>
      <c r="E45" s="12" t="s">
        <v>41</v>
      </c>
      <c r="F45" s="12">
        <v>876</v>
      </c>
      <c r="G45" s="12" t="s">
        <v>42</v>
      </c>
      <c r="H45" s="12">
        <v>1</v>
      </c>
      <c r="I45" s="16" t="s">
        <v>43</v>
      </c>
      <c r="J45" s="12" t="s">
        <v>44</v>
      </c>
      <c r="K45" s="28">
        <v>500000</v>
      </c>
      <c r="L45" s="18">
        <v>43221</v>
      </c>
      <c r="M45" s="18">
        <v>43465</v>
      </c>
      <c r="N45" s="12" t="s">
        <v>86</v>
      </c>
      <c r="O45" s="12">
        <v>0</v>
      </c>
      <c r="P45" s="12">
        <v>5507</v>
      </c>
      <c r="Q45" s="12" t="s">
        <v>46</v>
      </c>
      <c r="R45" s="12">
        <v>0</v>
      </c>
      <c r="S45" s="12" t="s">
        <v>47</v>
      </c>
    </row>
    <row r="46" spans="1:20" s="8" customFormat="1" ht="38.25" x14ac:dyDescent="0.25">
      <c r="A46" s="12">
        <v>23</v>
      </c>
      <c r="B46" s="12" t="s">
        <v>87</v>
      </c>
      <c r="C46" s="20" t="s">
        <v>88</v>
      </c>
      <c r="D46" s="20" t="s">
        <v>89</v>
      </c>
      <c r="E46" s="12" t="s">
        <v>41</v>
      </c>
      <c r="F46" s="12">
        <v>796</v>
      </c>
      <c r="G46" s="12" t="s">
        <v>51</v>
      </c>
      <c r="H46" s="12">
        <v>597</v>
      </c>
      <c r="I46" s="16" t="s">
        <v>43</v>
      </c>
      <c r="J46" s="12" t="s">
        <v>44</v>
      </c>
      <c r="K46" s="17">
        <v>200000</v>
      </c>
      <c r="L46" s="18">
        <v>43221</v>
      </c>
      <c r="M46" s="18">
        <v>43465</v>
      </c>
      <c r="N46" s="12" t="s">
        <v>54</v>
      </c>
      <c r="O46" s="12">
        <v>0</v>
      </c>
      <c r="P46" s="23">
        <v>5509</v>
      </c>
      <c r="Q46" s="12" t="s">
        <v>46</v>
      </c>
      <c r="R46" s="12">
        <v>0</v>
      </c>
      <c r="S46" s="12" t="s">
        <v>47</v>
      </c>
    </row>
    <row r="47" spans="1:20" s="8" customFormat="1" ht="63.75" x14ac:dyDescent="0.25">
      <c r="A47" s="12">
        <v>24</v>
      </c>
      <c r="B47" s="12" t="s">
        <v>90</v>
      </c>
      <c r="C47" s="20" t="s">
        <v>91</v>
      </c>
      <c r="D47" s="20" t="s">
        <v>92</v>
      </c>
      <c r="E47" s="12" t="s">
        <v>41</v>
      </c>
      <c r="F47" s="12">
        <v>876</v>
      </c>
      <c r="G47" s="12" t="s">
        <v>42</v>
      </c>
      <c r="H47" s="12">
        <v>1</v>
      </c>
      <c r="I47" s="16" t="s">
        <v>43</v>
      </c>
      <c r="J47" s="12" t="s">
        <v>44</v>
      </c>
      <c r="K47" s="17">
        <f>7739.4*16</f>
        <v>123830.39999999999</v>
      </c>
      <c r="L47" s="18">
        <v>43221</v>
      </c>
      <c r="M47" s="18">
        <v>43465</v>
      </c>
      <c r="N47" s="24" t="s">
        <v>54</v>
      </c>
      <c r="O47" s="12">
        <v>0</v>
      </c>
      <c r="P47" s="19">
        <v>3363</v>
      </c>
      <c r="Q47" s="12" t="s">
        <v>46</v>
      </c>
      <c r="R47" s="12">
        <v>0</v>
      </c>
      <c r="S47" s="12" t="s">
        <v>47</v>
      </c>
    </row>
    <row r="48" spans="1:20" s="8" customFormat="1" ht="63.75" x14ac:dyDescent="0.25">
      <c r="A48" s="12">
        <v>25</v>
      </c>
      <c r="B48" s="12" t="s">
        <v>93</v>
      </c>
      <c r="C48" s="20" t="s">
        <v>94</v>
      </c>
      <c r="D48" s="20" t="s">
        <v>95</v>
      </c>
      <c r="E48" s="12" t="s">
        <v>41</v>
      </c>
      <c r="F48" s="12">
        <v>876</v>
      </c>
      <c r="G48" s="12" t="s">
        <v>42</v>
      </c>
      <c r="H48" s="12">
        <v>1</v>
      </c>
      <c r="I48" s="16" t="s">
        <v>43</v>
      </c>
      <c r="J48" s="12" t="s">
        <v>44</v>
      </c>
      <c r="K48" s="17">
        <v>115151</v>
      </c>
      <c r="L48" s="18">
        <v>43101</v>
      </c>
      <c r="M48" s="18">
        <v>43465</v>
      </c>
      <c r="N48" s="24" t="s">
        <v>54</v>
      </c>
      <c r="O48" s="12">
        <v>0</v>
      </c>
      <c r="P48" s="19">
        <v>3363</v>
      </c>
      <c r="Q48" s="12" t="s">
        <v>46</v>
      </c>
      <c r="R48" s="12">
        <v>0</v>
      </c>
      <c r="S48" s="12" t="s">
        <v>47</v>
      </c>
    </row>
    <row r="49" spans="1:19" ht="63.75" x14ac:dyDescent="0.25">
      <c r="A49" s="29">
        <v>26</v>
      </c>
      <c r="B49" s="29" t="s">
        <v>96</v>
      </c>
      <c r="C49" s="29" t="s">
        <v>96</v>
      </c>
      <c r="D49" s="29" t="s">
        <v>98</v>
      </c>
      <c r="E49" s="29" t="s">
        <v>50</v>
      </c>
      <c r="F49" s="29">
        <v>876</v>
      </c>
      <c r="G49" s="29" t="s">
        <v>42</v>
      </c>
      <c r="H49" s="29">
        <v>1</v>
      </c>
      <c r="I49" s="16" t="s">
        <v>43</v>
      </c>
      <c r="J49" s="29" t="s">
        <v>44</v>
      </c>
      <c r="K49" s="31">
        <f>40000*16</f>
        <v>640000</v>
      </c>
      <c r="L49" s="30">
        <v>43101</v>
      </c>
      <c r="M49" s="30">
        <v>43465</v>
      </c>
      <c r="N49" s="24" t="s">
        <v>54</v>
      </c>
      <c r="O49" s="29" t="s">
        <v>97</v>
      </c>
      <c r="P49" s="19">
        <v>3363</v>
      </c>
      <c r="Q49" s="29" t="s">
        <v>46</v>
      </c>
      <c r="R49" s="29">
        <v>0</v>
      </c>
      <c r="S49" s="29" t="s">
        <v>47</v>
      </c>
    </row>
    <row r="50" spans="1:19" ht="51" x14ac:dyDescent="0.25">
      <c r="A50" s="29">
        <f t="shared" ref="A50:A51" si="1">A49+1</f>
        <v>27</v>
      </c>
      <c r="B50" s="29" t="s">
        <v>96</v>
      </c>
      <c r="C50" s="29" t="s">
        <v>96</v>
      </c>
      <c r="D50" s="29" t="s">
        <v>99</v>
      </c>
      <c r="E50" s="29" t="s">
        <v>50</v>
      </c>
      <c r="F50" s="29">
        <v>876</v>
      </c>
      <c r="G50" s="29" t="s">
        <v>42</v>
      </c>
      <c r="H50" s="29">
        <v>1</v>
      </c>
      <c r="I50" s="16" t="s">
        <v>43</v>
      </c>
      <c r="J50" s="29" t="s">
        <v>44</v>
      </c>
      <c r="K50" s="31">
        <f>40000*16</f>
        <v>640000</v>
      </c>
      <c r="L50" s="30">
        <v>43101</v>
      </c>
      <c r="M50" s="30">
        <v>43465</v>
      </c>
      <c r="N50" s="24" t="s">
        <v>54</v>
      </c>
      <c r="O50" s="29">
        <v>0</v>
      </c>
      <c r="P50" s="19">
        <v>3363</v>
      </c>
      <c r="Q50" s="29" t="s">
        <v>46</v>
      </c>
      <c r="R50" s="29">
        <v>0</v>
      </c>
      <c r="S50" s="29" t="s">
        <v>47</v>
      </c>
    </row>
    <row r="51" spans="1:19" ht="38.25" x14ac:dyDescent="0.25">
      <c r="A51" s="29">
        <f t="shared" si="1"/>
        <v>28</v>
      </c>
      <c r="B51" s="29" t="s">
        <v>96</v>
      </c>
      <c r="C51" s="29" t="s">
        <v>96</v>
      </c>
      <c r="D51" s="29" t="s">
        <v>100</v>
      </c>
      <c r="E51" s="29" t="s">
        <v>50</v>
      </c>
      <c r="F51" s="29">
        <v>876</v>
      </c>
      <c r="G51" s="29" t="s">
        <v>42</v>
      </c>
      <c r="H51" s="29">
        <v>1</v>
      </c>
      <c r="I51" s="16" t="s">
        <v>43</v>
      </c>
      <c r="J51" s="29" t="s">
        <v>44</v>
      </c>
      <c r="K51" s="31">
        <v>120000</v>
      </c>
      <c r="L51" s="30">
        <v>43101</v>
      </c>
      <c r="M51" s="30">
        <v>43465</v>
      </c>
      <c r="N51" s="24" t="s">
        <v>54</v>
      </c>
      <c r="O51" s="29">
        <v>0</v>
      </c>
      <c r="P51" s="19">
        <v>3363</v>
      </c>
      <c r="Q51" s="29" t="s">
        <v>46</v>
      </c>
      <c r="R51" s="29">
        <v>0</v>
      </c>
      <c r="S51" s="29" t="s">
        <v>47</v>
      </c>
    </row>
  </sheetData>
  <mergeCells count="36">
    <mergeCell ref="T27:T38"/>
    <mergeCell ref="Q17:Q22"/>
    <mergeCell ref="R17:R22"/>
    <mergeCell ref="S17:S22"/>
    <mergeCell ref="F19:F22"/>
    <mergeCell ref="G19:G22"/>
    <mergeCell ref="I19:I22"/>
    <mergeCell ref="J19:J22"/>
    <mergeCell ref="L19:L22"/>
    <mergeCell ref="M19:M22"/>
    <mergeCell ref="O15:O22"/>
    <mergeCell ref="P15:W16"/>
    <mergeCell ref="K17:K22"/>
    <mergeCell ref="L17:M18"/>
    <mergeCell ref="P17:P22"/>
    <mergeCell ref="A10:D10"/>
    <mergeCell ref="A11:D11"/>
    <mergeCell ref="A12:D12"/>
    <mergeCell ref="N12:W12"/>
    <mergeCell ref="A13:D13"/>
    <mergeCell ref="A15:A22"/>
    <mergeCell ref="B15:B22"/>
    <mergeCell ref="C15:C22"/>
    <mergeCell ref="D15:M16"/>
    <mergeCell ref="N15:N22"/>
    <mergeCell ref="D17:D22"/>
    <mergeCell ref="E17:E22"/>
    <mergeCell ref="F17:G18"/>
    <mergeCell ref="H17:H22"/>
    <mergeCell ref="I17:J18"/>
    <mergeCell ref="A9:D9"/>
    <mergeCell ref="A4:E4"/>
    <mergeCell ref="A5:E5"/>
    <mergeCell ref="A6:D6"/>
    <mergeCell ref="A7:D7"/>
    <mergeCell ref="A8:D8"/>
  </mergeCells>
  <dataValidations count="1">
    <dataValidation type="list" allowBlank="1" showInputMessage="1" showErrorMessage="1" sqref="J1:J14 J17:J51">
      <formula1>Регион</formula1>
    </dataValidation>
  </dataValidations>
  <hyperlinks>
    <hyperlink ref="A2" location="'Описание колонок'!A1" display="Описание колонок:"/>
    <hyperlink ref="E10" r:id="rId1"/>
  </hyperlinks>
  <pageMargins left="0.7" right="0.7" top="0.75" bottom="0.75" header="0.3" footer="0.3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без до 100 000</vt:lpstr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2018-03-20T03:56:06Z</dcterms:modified>
</cp:coreProperties>
</file>