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Приложение 2" sheetId="9" r:id="rId1"/>
    <sheet name="Приложение1 3" sheetId="10" state="hidden" r:id="rId2"/>
    <sheet name="Приложение 3-1" sheetId="6" state="hidden" r:id="rId3"/>
    <sheet name="Приложение 3" sheetId="11" r:id="rId4"/>
    <sheet name="Приложение 4" sheetId="7" r:id="rId5"/>
    <sheet name="Приложение 5" sheetId="8" r:id="rId6"/>
    <sheet name="Приложение 6" sheetId="4" r:id="rId7"/>
    <sheet name="Приложение 7" sheetId="5" r:id="rId8"/>
  </sheets>
  <externalReferences>
    <externalReference r:id="rId9"/>
  </externalReferences>
  <definedNames>
    <definedName name="_xlnm.Print_Area" localSheetId="3">'Приложение 3'!$A$1:$E$18</definedName>
    <definedName name="_xlnm.Print_Area" localSheetId="2">'Приложение 3-1'!$A$1:$F$24</definedName>
    <definedName name="_xlnm.Print_Area" localSheetId="1">'Приложение1 3'!$A$1:$E$18</definedName>
  </definedNames>
  <calcPr calcId="144525"/>
</workbook>
</file>

<file path=xl/calcChain.xml><?xml version="1.0" encoding="utf-8"?>
<calcChain xmlns="http://schemas.openxmlformats.org/spreadsheetml/2006/main">
  <c r="C6" i="7" l="1"/>
  <c r="C5" i="7" s="1"/>
  <c r="D6" i="7"/>
  <c r="D5" i="7" s="1"/>
  <c r="C16" i="7"/>
  <c r="C15" i="7" s="1"/>
  <c r="C22" i="7"/>
  <c r="C21" i="7" s="1"/>
  <c r="E5" i="7" l="1"/>
  <c r="D16" i="7"/>
  <c r="E16" i="7"/>
  <c r="E6" i="7"/>
  <c r="D15" i="7" l="1"/>
  <c r="E15" i="7" s="1"/>
  <c r="D22" i="7"/>
  <c r="D21" i="7" l="1"/>
  <c r="E21" i="7" s="1"/>
  <c r="E22" i="7"/>
</calcChain>
</file>

<file path=xl/sharedStrings.xml><?xml version="1.0" encoding="utf-8"?>
<sst xmlns="http://schemas.openxmlformats.org/spreadsheetml/2006/main" count="252" uniqueCount="142">
  <si>
    <t xml:space="preserve">Приложение N 6
к стандартам раскрытия информации
субъектами оптового и розничных
рынков электрической энергии
</t>
  </si>
  <si>
    <t>№ п/п</t>
  </si>
  <si>
    <t>Наименование мероприятий</t>
  </si>
  <si>
    <t>Фактические расходы на строительство подстанций за 3 предыдущих года (тыс. рублей)</t>
  </si>
  <si>
    <t>Объем мощности, введенной в основные фонды за 3 предыдущих года (кВт)</t>
  </si>
  <si>
    <t>Строительство пунктов секционирования (распределенных пунктов)</t>
  </si>
  <si>
    <t>-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</si>
  <si>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</si>
  <si>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и выше</t>
  </si>
  <si>
    <t xml:space="preserve">Приложение N 7
к стандартам раскрытия информации
субъектами оптового и розничных
рынков электрической энергии
</t>
  </si>
  <si>
    <t>Расходы на строительство воздушных и кабельных линий электропередачи (тыс. рублей)</t>
  </si>
  <si>
    <t>Длина воздушных и кабельных линий электропередачи на (км)</t>
  </si>
  <si>
    <t>Объем максимальной мощности, присоединенной путем строительства воздушных или кабельных линий (кВт)</t>
  </si>
  <si>
    <t>Строительство кабельных линий электропередачи:</t>
  </si>
  <si>
    <t>0,4 кВ</t>
  </si>
  <si>
    <t>1 - 20 кВ</t>
  </si>
  <si>
    <t>35 кВ</t>
  </si>
  <si>
    <t>Строительство воздушных линий электропередачи:</t>
  </si>
  <si>
    <t>к стандартам раскрытия информации</t>
  </si>
  <si>
    <t>субъектами оптового и розничных</t>
  </si>
  <si>
    <t>рынков электрической энергии</t>
  </si>
  <si>
    <t>Наименование стандартизированных тарифных ставок</t>
  </si>
  <si>
    <t>Стандартизированные тарифные ставки</t>
  </si>
  <si>
    <t>по постоянной схеме</t>
  </si>
  <si>
    <t>по временной схеме</t>
  </si>
  <si>
    <t>рублей/кВт</t>
  </si>
  <si>
    <t>Стандартизированная тарифная ставка на покрытие расходов на подготовку и выдачу сетевой организацией технических условий заявителю</t>
  </si>
  <si>
    <t>Стандартизированная тарифная ставка на покрытие расходов на проверку сетевой организацией выполнения заявителем технических условий</t>
  </si>
  <si>
    <t>рублей/км</t>
  </si>
  <si>
    <t>Стандартизированная тарифная ставка на покрытие расходов сетевой организации на строительство кабельных линий электропередачи на i-м уровне напряжения согласно приложению N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в расчете на 1 км линий электропередачи</t>
  </si>
  <si>
    <t>Стандартизированная тарифная ставка на покрытие расходов сетевой организации на строительство подстанций согласно приложению N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на i-м уровне напряжения</t>
  </si>
  <si>
    <t>Ставки платы С 2,i, C 3,i  и C 4,i за технологическое присоединение к электрическим сетям дифференцируются по виду используемого материала, способу выполнения работ, категориям потребителей, уровням напряжения и (или) объему присоединяемой максимальной мощности.</t>
  </si>
  <si>
    <t xml:space="preserve">Приложение N 4
к стандартам раскрытия информации
субъектами оптового и розничных
рынков электрической энергии
</t>
  </si>
  <si>
    <t xml:space="preserve">РАСХОДЫ НА МЕРОПРИЯТИЯ,
осуществляемые при технологическом присоединении ООО ЭСК "Энергия"
</t>
  </si>
  <si>
    <t>Показатели</t>
  </si>
  <si>
    <t>Плановые показатели на 2018 год</t>
  </si>
  <si>
    <t>Распределение необходимой валовой выручки &lt;*&gt; (рублей)</t>
  </si>
  <si>
    <t>Объем максимальной мощности (кВт)</t>
  </si>
  <si>
    <t>Ставки для расчета платы по каждому мероприятию (рублей/кВт) (без учета НДС)</t>
  </si>
  <si>
    <t>Подготовка и выдача сетевой организацией технических условий заявителю:</t>
  </si>
  <si>
    <t>Разработка сетевой организацией проектной документации по строительству "последней мили"</t>
  </si>
  <si>
    <t>Выполнение сетевой организацией мероприятий, связанных со строительством "последней мили":</t>
  </si>
  <si>
    <t>строительство воздушных линий</t>
  </si>
  <si>
    <t>строительство кабельных линий</t>
  </si>
  <si>
    <t>строительство пунктов секционирования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</si>
  <si>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</si>
  <si>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и выше</t>
  </si>
  <si>
    <t>Проверка сетевой организацией выполнения заявителем технических условий:</t>
  </si>
  <si>
    <t>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заявителя:</t>
  </si>
  <si>
    <t>Фактические действия по присоединению и обеспечению работы энергопринимающих устройств потребителей электрической энергии, объектов по производству электрической энергии, а также объектов электросетевого хозяйства, принадлежащих сетевым организациям и иным лицам, к электрической сети:</t>
  </si>
  <si>
    <t xml:space="preserve">Приложение N 5
к стандартам раскрытия информации
субъектами оптового и розничных
рынков электрической энергии
</t>
  </si>
  <si>
    <t>РАСЧЕТ
необходимой валовой выручки сетевой организации
на технологическое присоединение ООО ЭСК "Энергия"</t>
  </si>
  <si>
    <t>(тыс. рублей)</t>
  </si>
  <si>
    <t>Ожидаемые данные за 2017 год</t>
  </si>
  <si>
    <t>Расходы на выполнение мероприятий по технологическому присоединению - всего</t>
  </si>
  <si>
    <t>в том числе:</t>
  </si>
  <si>
    <t>вспомогательные материалы</t>
  </si>
  <si>
    <t>энергия на хозяйственные нужды</t>
  </si>
  <si>
    <t>оплата труда</t>
  </si>
  <si>
    <t>отчисления на страховые взносы</t>
  </si>
  <si>
    <t>прочие расходы - всего</t>
  </si>
  <si>
    <t>из них:</t>
  </si>
  <si>
    <t>работы и услуги производственного характера</t>
  </si>
  <si>
    <t>налоги и сборы, уменьшающие налогооблагаемую базу на прибыль организаций</t>
  </si>
  <si>
    <t>работы и услуги непроизводственного характера - всего</t>
  </si>
  <si>
    <t>услуги связи</t>
  </si>
  <si>
    <t>расходы на охрану и пожарную безопасность</t>
  </si>
  <si>
    <t>расходы на информационное обслуживание, консультационные и юридические услуги</t>
  </si>
  <si>
    <t>плата за аренду имущества</t>
  </si>
  <si>
    <t>другие прочие расходы, связанные с производством и реализацией</t>
  </si>
  <si>
    <t>Внереализационные расходы - всего</t>
  </si>
  <si>
    <t>расходы на услуги банков</t>
  </si>
  <si>
    <t>процент за пользование кредитом</t>
  </si>
  <si>
    <t>прочие обоснованные расходы</t>
  </si>
  <si>
    <t>денежные выплаты социального характера (по коллективному договору)</t>
  </si>
  <si>
    <t>Расходы на строительство объектов электросетевого хозяйства от существующих объектов электросетевого хозяйства до присоединяемых энергопринимающих устройств и (или) объектов электроэнергетики</t>
  </si>
  <si>
    <t>Выпадающие доходы (экономия средств)</t>
  </si>
  <si>
    <t>Итого (размер необходимой валовой выручки)</t>
  </si>
  <si>
    <t xml:space="preserve">10. Факс  </t>
  </si>
  <si>
    <t xml:space="preserve">9. Контактный телефон  </t>
  </si>
  <si>
    <t xml:space="preserve">8. Адрес электронной почты  </t>
  </si>
  <si>
    <t xml:space="preserve">7. Ф.И.О. руководителя  </t>
  </si>
  <si>
    <t xml:space="preserve">6. КПП  </t>
  </si>
  <si>
    <t xml:space="preserve">5. ИНН  </t>
  </si>
  <si>
    <t xml:space="preserve">4. Адрес юридического лица  </t>
  </si>
  <si>
    <t xml:space="preserve">3. Место нахождения  </t>
  </si>
  <si>
    <t xml:space="preserve">2. Сокращенное наименование  </t>
  </si>
  <si>
    <t xml:space="preserve">1. Полное наименование  </t>
  </si>
  <si>
    <t>(наименование сетевой организации)</t>
  </si>
  <si>
    <t>год</t>
  </si>
  <si>
    <t>на</t>
  </si>
  <si>
    <t>о расходах за технологическое присоединение</t>
  </si>
  <si>
    <t>ПРОГНОЗНЫЕ СВЕДЕНИЯ</t>
  </si>
  <si>
    <t>к стандартам раскрытия информации субъектами оптового и розничных рынков электрической энергии</t>
  </si>
  <si>
    <t>Приложение № 2</t>
  </si>
  <si>
    <t>ООО ЭСК "Энергия"</t>
  </si>
  <si>
    <t>Общество с ограниченной ответственностью Электрическая сетевая компания "Энергия"</t>
  </si>
  <si>
    <t>652971, РФ, Красноярский край,  г.Железногорск, ул.Школьная, д.52 "А"</t>
  </si>
  <si>
    <t>Зарубин Сергей Сергеевич</t>
  </si>
  <si>
    <t>eskenergia@yandex.ru</t>
  </si>
  <si>
    <t>8-800-302-17-19</t>
  </si>
  <si>
    <t>Приложение №3</t>
  </si>
  <si>
    <r>
      <rPr>
        <sz val="14"/>
        <color theme="1"/>
        <rFont val="Times New Roman"/>
        <family val="1"/>
        <charset val="204"/>
      </rPr>
      <t>С</t>
    </r>
    <r>
      <rPr>
        <vertAlign val="subscript"/>
        <sz val="14"/>
        <color theme="1"/>
        <rFont val="Times New Roman"/>
        <family val="1"/>
        <charset val="204"/>
      </rPr>
      <t>1</t>
    </r>
  </si>
  <si>
    <r>
      <t>С</t>
    </r>
    <r>
      <rPr>
        <vertAlign val="subscript"/>
        <sz val="14"/>
        <color theme="1"/>
        <rFont val="Times New Roman"/>
        <family val="1"/>
        <charset val="204"/>
      </rPr>
      <t>1.1</t>
    </r>
  </si>
  <si>
    <r>
      <t>С</t>
    </r>
    <r>
      <rPr>
        <vertAlign val="subscript"/>
        <sz val="14"/>
        <color theme="1"/>
        <rFont val="Times New Roman"/>
        <family val="1"/>
        <charset val="204"/>
      </rPr>
      <t>1.2</t>
    </r>
    <r>
      <rPr>
        <sz val="11"/>
        <color theme="1"/>
        <rFont val="Calibri"/>
        <family val="2"/>
        <charset val="204"/>
        <scheme val="minor"/>
      </rPr>
      <t/>
    </r>
  </si>
  <si>
    <r>
      <t>С</t>
    </r>
    <r>
      <rPr>
        <vertAlign val="subscript"/>
        <sz val="14"/>
        <color theme="1"/>
        <rFont val="Times New Roman"/>
        <family val="1"/>
        <charset val="204"/>
      </rPr>
      <t>2</t>
    </r>
  </si>
  <si>
    <r>
      <t>С</t>
    </r>
    <r>
      <rPr>
        <vertAlign val="subscript"/>
        <sz val="14"/>
        <color theme="1"/>
        <rFont val="Times New Roman"/>
        <family val="1"/>
        <charset val="204"/>
      </rPr>
      <t>3</t>
    </r>
    <r>
      <rPr>
        <sz val="11"/>
        <color theme="1"/>
        <rFont val="Calibri"/>
        <family val="2"/>
        <charset val="204"/>
        <scheme val="minor"/>
      </rPr>
      <t/>
    </r>
  </si>
  <si>
    <r>
      <t>С</t>
    </r>
    <r>
      <rPr>
        <vertAlign val="subscript"/>
        <sz val="14"/>
        <color theme="1"/>
        <rFont val="Times New Roman"/>
        <family val="1"/>
        <charset val="204"/>
      </rPr>
      <t>4</t>
    </r>
    <r>
      <rPr>
        <sz val="11"/>
        <color theme="1"/>
        <rFont val="Calibri"/>
        <family val="2"/>
        <charset val="204"/>
        <scheme val="minor"/>
      </rPr>
      <t/>
    </r>
  </si>
  <si>
    <t>Прочие потребители (ставки указываются без НДС)</t>
  </si>
  <si>
    <t>Население и приравненные к нему категории потребителей (ставки указываются с НДС)</t>
  </si>
  <si>
    <t>Уровень напряжения</t>
  </si>
  <si>
    <t>ниже 35 кВ, максимальная мощность менее 8900 кВт</t>
  </si>
  <si>
    <t>Стандартизированная тарифная ставка на покрытие расходов на технологическое присоединение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по мероприятиям, указанным в пункте 16 Методических указаний по определению размера платы за технологическое присоединение к электрическим сетям, утвержденных Федеральной службой по тарифам, за исключением подпункта "б" пункта 16, в расчете на 1 кВт максимальной мощности</t>
  </si>
  <si>
    <t>6; 10</t>
  </si>
  <si>
    <t>27,5; 35 и выше</t>
  </si>
  <si>
    <t>на территории городских населенных пуктов</t>
  </si>
  <si>
    <t xml:space="preserve">на территориях не относящихся к территориям городских населенных пунктов </t>
  </si>
  <si>
    <t xml:space="preserve">СТАНДАРТИЗИРОВАННЫЕ ТАРИФНЫЕ СТАВКИ
для расчета платы за технологическое присоединение к территориальным распределительным сетям на уровне
напряжения ниже 35 кВ и присоединяемой мощностью менее 8900 кВт
ООО ЭСК "Энергия" на 2018 год
</t>
  </si>
  <si>
    <t>Стандартизированная тарифная ставка на покрытие расходов сетевой организации на строительство кабельных линий электропередачи на i-м уровне напряжения, в расчете на 1 км линий (тыс. руб./км)</t>
  </si>
  <si>
    <t>Стандартизированная тарифная ставка на покрытие расходов сетевой организации на строительство воздушных линий электропередачи на i-м уровне напряжения,  в расчете на 1 км линий (тыс. руб./км)</t>
  </si>
  <si>
    <t>Стандартизированная тарифная ставка на покрытие расходов сетевой организации на строительство пунктов секционирования (реклоузеров.ю распределительных пунктов, переключательных пунктов) на i-м уровне напряжения (тыс. руб./шт.)</t>
  </si>
  <si>
    <r>
      <t>С</t>
    </r>
    <r>
      <rPr>
        <vertAlign val="subscript"/>
        <sz val="14"/>
        <color theme="1"/>
        <rFont val="Times New Roman"/>
        <family val="1"/>
        <charset val="204"/>
      </rPr>
      <t>5</t>
    </r>
    <r>
      <rPr>
        <sz val="11"/>
        <color theme="1"/>
        <rFont val="Calibri"/>
        <family val="2"/>
        <charset val="204"/>
        <scheme val="minor"/>
      </rPr>
      <t/>
    </r>
  </si>
  <si>
    <r>
      <t>С</t>
    </r>
    <r>
      <rPr>
        <vertAlign val="subscript"/>
        <sz val="14"/>
        <color theme="1"/>
        <rFont val="Times New Roman"/>
        <family val="1"/>
        <charset val="204"/>
      </rPr>
      <t>6</t>
    </r>
    <r>
      <rPr>
        <sz val="11"/>
        <color theme="1"/>
        <rFont val="Calibri"/>
        <family val="2"/>
        <charset val="204"/>
        <scheme val="minor"/>
      </rPr>
      <t/>
    </r>
  </si>
  <si>
    <r>
      <t>С</t>
    </r>
    <r>
      <rPr>
        <vertAlign val="subscript"/>
        <sz val="14"/>
        <color theme="1"/>
        <rFont val="Times New Roman"/>
        <family val="1"/>
        <charset val="204"/>
      </rPr>
      <t>7</t>
    </r>
    <r>
      <rPr>
        <sz val="11"/>
        <color theme="1"/>
        <rFont val="Calibri"/>
        <family val="2"/>
        <charset val="204"/>
        <scheme val="minor"/>
      </rPr>
      <t/>
    </r>
  </si>
  <si>
    <t>Стандартизированная тарифная ставка на покрытие расходов сетевой организации на строительство трансформаторных подстанций (ТП), за исключением распределиительных трансформаторных подстанций (РТП), с уровнем напряжения до 35 кВ (тыс. руб./кВт)</t>
  </si>
  <si>
    <t>Стандартизированная тарифная ставка на покрытие расходов сетевой организации на строительство распределиительных трансформаторных подстанций (РТП), с уровнем напряжения до 35 кВ (тыс. руб./кВт)</t>
  </si>
  <si>
    <t>Стандартизированная тарифная ставка на покрытие расходов сетевой организации на строительство подстанций уровнем напряжения 35 кВ и выше (тыс. руб./кВт)</t>
  </si>
  <si>
    <t>Х</t>
  </si>
  <si>
    <t>10,700 км</t>
  </si>
  <si>
    <t>Директор ООО ЭСК "Энергия"                                                                                             С.С. Зарубин</t>
  </si>
  <si>
    <t xml:space="preserve">ФАКТИЧЕСКИЕ СРЕДНИЕ ДАННЫЕ
о длине линий электропередачи и об объемах максимальной
мощности построенных объектов за 2014, 2015 и 2016 годы
ООО ЭСК "Энергия"
</t>
  </si>
  <si>
    <t>ФАКТИЧЕСКИЕ СРЕДНИЕ ДАННЫЕ
о присоединенных объемах максимальной мощности
за 2014, 2015 и 2016 годы
ООО ЭСК "Энергия"</t>
  </si>
  <si>
    <t>Директор ООО ЭСК "Энергия"                                                                                                 С.С. Зарубин</t>
  </si>
  <si>
    <t xml:space="preserve"> &lt;*&gt;</t>
  </si>
  <si>
    <t>Стандартизированная тарифная ставка на покрытие расходов сетевой организации на строительство воздушных линий электропередачи на i-м уровне напряжения согласно приложению N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в расчете на 1 км линий электропередачи</t>
  </si>
  <si>
    <t>Стандартизированная тарифная ставка на покрытие расходов на осуществление сетевой организацией фактического присоединения объектов заявителя к электрическим сетям и включение коммутационного аппарата (фиксация коммутационного аппарата в положении "включено")</t>
  </si>
  <si>
    <t>Стандартизированная тарифная ставка на покрытие расходов на 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</t>
  </si>
  <si>
    <t>Стандартизированная тарифная ставка на покрытие расходов на технологическое присоединение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по мероприятиям, указанным в пункте 16 методических указаний по определению размера платы за технологическое присоединение к электрическим сетям, утвержденных Федеральной службой по тарифам, за исключением подпунктов "б" и "в" пункта 16, в расчете на 1 кВт максимальной мощности</t>
  </si>
  <si>
    <t>Единица измерения</t>
  </si>
  <si>
    <t xml:space="preserve">СТАНДАРТИЗИРОВАННЫЕ ТАРИФНЫЕ СТАВКИ
для расчета платы за технологическое присоединение
к территориальным распределительным сетям на уровне
напряжения ниже 35 кВ и присоединяемой
мощностью менее 8900 кВт
ООО ЭСК "Энергия" на 2017 год
</t>
  </si>
  <si>
    <t>Приложение N 3</t>
  </si>
  <si>
    <t xml:space="preserve">СТАНДАРТИЗИРОВАННЫЕ ТАРИФНЫЕ СТАВКИ
для расчета платы за технологическое присоединение
к территориальным распределительным сетям на уровне
напряжения ниже 35 кВ и присоединяемой
мощностью менее 8900 кВт
ООО ЭСК "Энергия" на 2018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</si>
</sst>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6" formatCode="#,##0.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vertAlign val="subscript"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5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164" fontId="1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2"/>
    </xf>
    <xf numFmtId="0" fontId="5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indent="7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 indent="15"/>
    </xf>
    <xf numFmtId="1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2" applyFont="1" applyBorder="1" applyAlignment="1">
      <alignment horizontal="left"/>
    </xf>
    <xf numFmtId="0" fontId="5" fillId="0" borderId="0" xfId="1" applyAlignment="1">
      <alignment vertical="center"/>
    </xf>
    <xf numFmtId="0" fontId="14" fillId="0" borderId="0" xfId="0" applyFont="1"/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5" fillId="2" borderId="0" xfId="0" applyFont="1" applyFill="1"/>
    <xf numFmtId="0" fontId="14" fillId="2" borderId="0" xfId="0" applyFont="1" applyFill="1"/>
    <xf numFmtId="0" fontId="15" fillId="0" borderId="1" xfId="1" applyFont="1" applyBorder="1" applyAlignment="1">
      <alignment vertical="center" wrapText="1"/>
    </xf>
    <xf numFmtId="0" fontId="14" fillId="0" borderId="0" xfId="0" applyFont="1" applyAlignment="1">
      <alignment horizontal="justify" vertical="center"/>
    </xf>
    <xf numFmtId="0" fontId="15" fillId="2" borderId="1" xfId="1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textRotation="90" wrapText="1"/>
    </xf>
    <xf numFmtId="0" fontId="12" fillId="0" borderId="0" xfId="2" applyFont="1" applyBorder="1" applyAlignment="1">
      <alignment horizontal="right"/>
    </xf>
    <xf numFmtId="0" fontId="12" fillId="0" borderId="0" xfId="2" applyFont="1" applyBorder="1" applyAlignment="1">
      <alignment horizontal="right" vertical="top" wrapText="1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right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9" fillId="0" borderId="6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2" borderId="6" xfId="1" applyFont="1" applyFill="1" applyBorder="1" applyAlignment="1">
      <alignment horizontal="left" vertical="center" wrapText="1"/>
    </xf>
    <xf numFmtId="0" fontId="15" fillId="2" borderId="14" xfId="1" applyFont="1" applyFill="1" applyBorder="1" applyAlignment="1">
      <alignment horizontal="left" vertical="center" wrapText="1"/>
    </xf>
    <xf numFmtId="2" fontId="14" fillId="0" borderId="1" xfId="0" applyNumberFormat="1" applyFont="1" applyBorder="1" applyAlignment="1">
      <alignment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0" borderId="11" xfId="1" applyFont="1" applyBorder="1" applyAlignment="1">
      <alignment horizontal="left" vertical="center" wrapText="1"/>
    </xf>
    <xf numFmtId="0" fontId="15" fillId="0" borderId="13" xfId="1" applyFont="1" applyBorder="1" applyAlignment="1">
      <alignment horizontal="left" vertical="center" wrapText="1"/>
    </xf>
    <xf numFmtId="0" fontId="15" fillId="0" borderId="12" xfId="1" applyFont="1" applyBorder="1" applyAlignment="1">
      <alignment horizontal="left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166" fontId="1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3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0" fillId="0" borderId="1" xfId="1" applyFont="1" applyBorder="1" applyAlignment="1">
      <alignment vertical="center" wrapText="1"/>
    </xf>
    <xf numFmtId="0" fontId="20" fillId="2" borderId="1" xfId="1" applyFont="1" applyFill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0" fillId="2" borderId="0" xfId="0" applyFill="1"/>
    <xf numFmtId="0" fontId="20" fillId="2" borderId="0" xfId="0" applyFont="1" applyFill="1"/>
    <xf numFmtId="0" fontId="2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</cellXfs>
  <cellStyles count="8">
    <cellStyle name="Гиперссылка" xfId="1" builtinId="8"/>
    <cellStyle name="Обычный" xfId="0" builtinId="0"/>
    <cellStyle name="Обычный 2" xfId="2"/>
    <cellStyle name="Обычный 2 11" xfId="3"/>
    <cellStyle name="Обычный 5" xfId="4"/>
    <cellStyle name="Финансовый 2" xfId="5"/>
    <cellStyle name="Финансовый 2 2" xfId="6"/>
    <cellStyle name="Финансовый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wmf"/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6.wmf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wmf"/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6.wmf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266700</xdr:rowOff>
    </xdr:to>
    <xdr:pic>
      <xdr:nvPicPr>
        <xdr:cNvPr id="2" name="Рисунок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266700</xdr:colOff>
      <xdr:row>10</xdr:row>
      <xdr:rowOff>266700</xdr:rowOff>
    </xdr:to>
    <xdr:pic>
      <xdr:nvPicPr>
        <xdr:cNvPr id="3" name="Рисунок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0"/>
          <a:ext cx="2667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0</xdr:col>
      <xdr:colOff>276225</xdr:colOff>
      <xdr:row>11</xdr:row>
      <xdr:rowOff>266700</xdr:rowOff>
    </xdr:to>
    <xdr:pic>
      <xdr:nvPicPr>
        <xdr:cNvPr id="4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5500"/>
          <a:ext cx="2762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0</xdr:col>
      <xdr:colOff>276225</xdr:colOff>
      <xdr:row>12</xdr:row>
      <xdr:rowOff>266700</xdr:rowOff>
    </xdr:to>
    <xdr:pic>
      <xdr:nvPicPr>
        <xdr:cNvPr id="5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0"/>
          <a:ext cx="2762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0</xdr:col>
      <xdr:colOff>276225</xdr:colOff>
      <xdr:row>13</xdr:row>
      <xdr:rowOff>266700</xdr:rowOff>
    </xdr:to>
    <xdr:pic>
      <xdr:nvPicPr>
        <xdr:cNvPr id="6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76500"/>
          <a:ext cx="2762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266700</xdr:colOff>
      <xdr:row>14</xdr:row>
      <xdr:rowOff>266700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0"/>
          <a:ext cx="2667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0</xdr:col>
      <xdr:colOff>266700</xdr:colOff>
      <xdr:row>15</xdr:row>
      <xdr:rowOff>266700</xdr:rowOff>
    </xdr:to>
    <xdr:pic>
      <xdr:nvPicPr>
        <xdr:cNvPr id="8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00"/>
          <a:ext cx="2667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266700</xdr:colOff>
      <xdr:row>16</xdr:row>
      <xdr:rowOff>266700</xdr:rowOff>
    </xdr:to>
    <xdr:pic>
      <xdr:nvPicPr>
        <xdr:cNvPr id="9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0"/>
          <a:ext cx="2667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266700</xdr:rowOff>
    </xdr:to>
    <xdr:pic>
      <xdr:nvPicPr>
        <xdr:cNvPr id="2" name="Рисунок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14725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266700</xdr:colOff>
      <xdr:row>10</xdr:row>
      <xdr:rowOff>266700</xdr:rowOff>
    </xdr:to>
    <xdr:pic>
      <xdr:nvPicPr>
        <xdr:cNvPr id="3" name="Рисунок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10225"/>
          <a:ext cx="2667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0</xdr:col>
      <xdr:colOff>276225</xdr:colOff>
      <xdr:row>11</xdr:row>
      <xdr:rowOff>266700</xdr:rowOff>
    </xdr:to>
    <xdr:pic>
      <xdr:nvPicPr>
        <xdr:cNvPr id="4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276225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0</xdr:col>
      <xdr:colOff>276225</xdr:colOff>
      <xdr:row>12</xdr:row>
      <xdr:rowOff>266700</xdr:rowOff>
    </xdr:to>
    <xdr:pic>
      <xdr:nvPicPr>
        <xdr:cNvPr id="5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53225"/>
          <a:ext cx="276225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0</xdr:col>
      <xdr:colOff>276225</xdr:colOff>
      <xdr:row>13</xdr:row>
      <xdr:rowOff>266700</xdr:rowOff>
    </xdr:to>
    <xdr:pic>
      <xdr:nvPicPr>
        <xdr:cNvPr id="6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05725"/>
          <a:ext cx="276225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266700</xdr:colOff>
      <xdr:row>14</xdr:row>
      <xdr:rowOff>266700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48725"/>
          <a:ext cx="2667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0</xdr:col>
      <xdr:colOff>266700</xdr:colOff>
      <xdr:row>15</xdr:row>
      <xdr:rowOff>266700</xdr:rowOff>
    </xdr:to>
    <xdr:pic>
      <xdr:nvPicPr>
        <xdr:cNvPr id="8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372725"/>
          <a:ext cx="2667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266700</xdr:colOff>
      <xdr:row>16</xdr:row>
      <xdr:rowOff>266700</xdr:rowOff>
    </xdr:to>
    <xdr:pic>
      <xdr:nvPicPr>
        <xdr:cNvPr id="9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96725"/>
          <a:ext cx="2667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86;&#1080;%20&#1076;&#1086;&#1082;&#1091;&#1084;&#1077;&#1085;&#1090;&#1099;/&#1054;&#1088;&#1075;&#1072;&#1085;&#1080;&#1079;&#1072;&#1094;&#1080;&#1080;/&#1069;&#1057;&#1050;%20&#1069;&#1085;&#1077;&#1088;&#1075;&#1080;&#1103;/&#1058;&#1072;&#1088;&#1080;&#1092;%202018-2022%20&#1075;&#1086;&#1076;/&#1058;&#1077;&#1093;%20&#1087;&#1088;&#1080;&#1089;&#1086;&#1077;&#1076;&#1080;&#1085;&#1077;&#1085;&#1080;&#1077;/&#1085;&#1072;%20&#1090;&#1072;&#1088;&#1080;&#1092;/1%20&#1042;&#1099;&#1087;&#1072;&#1076;&#1072;&#1102;&#1097;&#1080;&#1077;%20&#1076;&#1086;&#1093;&#1086;&#1076;&#1099;%20&#1076;&#1086;%2015&#1082;&#1042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3">
          <cell r="J13">
            <v>4753</v>
          </cell>
          <cell r="K13">
            <v>1435.7691292</v>
          </cell>
        </row>
        <row r="14">
          <cell r="K14">
            <v>957.17957790000003</v>
          </cell>
        </row>
        <row r="16">
          <cell r="K16">
            <v>4478.2024532000005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skenergia@yandex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consultantplus://offline/ref=2B68D365C87DD12C3005D9B461515A31DF5E00627EE1A8B88471CB77745D0FE2FE0F07D2CDY2Q9F" TargetMode="External"/><Relationship Id="rId2" Type="http://schemas.openxmlformats.org/officeDocument/2006/relationships/hyperlink" Target="consultantplus://offline/ref=2B68D365C87DD12C3005D9B461515A31DF5E00627EE1A8B88471CB77745D0FE2FE0F07D2CDY2Q9F" TargetMode="External"/><Relationship Id="rId1" Type="http://schemas.openxmlformats.org/officeDocument/2006/relationships/hyperlink" Target="consultantplus://offline/ref=2B68D365C87DD12C3005D9B461515A31DF5E00627EE1A8B88471CB77745D0FE2FE0F07D2CDY2Q9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consultantplus://offline/ref=2B68D365C87DD12C3005D9B461515A31DF5E00627EE1A8B88471CB77745D0FE2FE0F07D2CDY2Q9F" TargetMode="External"/><Relationship Id="rId2" Type="http://schemas.openxmlformats.org/officeDocument/2006/relationships/hyperlink" Target="consultantplus://offline/ref=2B68D365C87DD12C3005D9B461515A31DF5E00627EE1A8B88471CB77745D0FE2FE0F07D2CDY2Q9F" TargetMode="External"/><Relationship Id="rId1" Type="http://schemas.openxmlformats.org/officeDocument/2006/relationships/hyperlink" Target="consultantplus://offline/ref=2B68D365C87DD12C3005D9B461515A31DF5E00627EE1A8B88471CB77745D0FE2FE0F07D2CDY2Q9F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9"/>
  <sheetViews>
    <sheetView tabSelected="1" topLeftCell="A4" workbookViewId="0">
      <selection activeCell="B35" sqref="B35"/>
    </sheetView>
  </sheetViews>
  <sheetFormatPr defaultRowHeight="15" x14ac:dyDescent="0.25"/>
  <cols>
    <col min="2" max="2" width="36.5703125" customWidth="1"/>
    <col min="3" max="3" width="17.5703125" bestFit="1" customWidth="1"/>
    <col min="4" max="4" width="13.28515625" customWidth="1"/>
    <col min="5" max="5" width="8.7109375" customWidth="1"/>
  </cols>
  <sheetData>
    <row r="1" spans="2:6" x14ac:dyDescent="0.25">
      <c r="D1" s="40" t="s">
        <v>94</v>
      </c>
      <c r="E1" s="40"/>
      <c r="F1" s="40"/>
    </row>
    <row r="2" spans="2:6" ht="30" customHeight="1" x14ac:dyDescent="0.25">
      <c r="D2" s="41" t="s">
        <v>93</v>
      </c>
      <c r="E2" s="41"/>
      <c r="F2" s="41"/>
    </row>
    <row r="3" spans="2:6" x14ac:dyDescent="0.25">
      <c r="D3" s="41"/>
      <c r="E3" s="41"/>
      <c r="F3" s="41"/>
    </row>
    <row r="4" spans="2:6" x14ac:dyDescent="0.25">
      <c r="D4" s="26"/>
    </row>
    <row r="5" spans="2:6" ht="15" customHeight="1" x14ac:dyDescent="0.25">
      <c r="B5" s="43" t="s">
        <v>92</v>
      </c>
      <c r="C5" s="43"/>
      <c r="D5" s="43"/>
      <c r="E5" s="43"/>
      <c r="F5" s="43"/>
    </row>
    <row r="6" spans="2:6" ht="18.75" x14ac:dyDescent="0.25">
      <c r="B6" s="43" t="s">
        <v>91</v>
      </c>
      <c r="C6" s="43"/>
      <c r="D6" s="43"/>
      <c r="E6" s="43"/>
      <c r="F6" s="43"/>
    </row>
    <row r="7" spans="2:6" ht="19.5" thickBot="1" x14ac:dyDescent="0.3">
      <c r="B7" s="24" t="s">
        <v>95</v>
      </c>
      <c r="C7" s="25" t="s">
        <v>90</v>
      </c>
      <c r="D7" s="24">
        <v>2018</v>
      </c>
      <c r="E7" s="23" t="s">
        <v>89</v>
      </c>
    </row>
    <row r="8" spans="2:6" x14ac:dyDescent="0.25">
      <c r="B8" s="22" t="s">
        <v>88</v>
      </c>
      <c r="D8" s="22"/>
      <c r="E8" s="22"/>
      <c r="F8" s="21"/>
    </row>
    <row r="9" spans="2:6" x14ac:dyDescent="0.25">
      <c r="B9" s="22"/>
      <c r="D9" s="22"/>
      <c r="E9" s="22"/>
      <c r="F9" s="21"/>
    </row>
    <row r="10" spans="2:6" ht="37.5" customHeight="1" x14ac:dyDescent="0.25">
      <c r="B10" s="18" t="s">
        <v>87</v>
      </c>
      <c r="C10" s="42" t="s">
        <v>96</v>
      </c>
      <c r="D10" s="42"/>
      <c r="E10" s="42"/>
      <c r="F10" s="42"/>
    </row>
    <row r="11" spans="2:6" x14ac:dyDescent="0.25">
      <c r="B11" s="19"/>
    </row>
    <row r="12" spans="2:6" ht="16.5" x14ac:dyDescent="0.25">
      <c r="B12" s="18" t="s">
        <v>86</v>
      </c>
      <c r="C12" s="42" t="s">
        <v>95</v>
      </c>
      <c r="D12" s="42"/>
      <c r="E12" s="42"/>
      <c r="F12" s="42"/>
    </row>
    <row r="13" spans="2:6" x14ac:dyDescent="0.25">
      <c r="B13" s="19"/>
    </row>
    <row r="14" spans="2:6" ht="33.75" customHeight="1" x14ac:dyDescent="0.25">
      <c r="B14" s="18" t="s">
        <v>85</v>
      </c>
      <c r="C14" s="42" t="s">
        <v>97</v>
      </c>
      <c r="D14" s="42"/>
      <c r="E14" s="42"/>
      <c r="F14" s="42"/>
    </row>
    <row r="15" spans="2:6" x14ac:dyDescent="0.25">
      <c r="B15" s="19"/>
    </row>
    <row r="16" spans="2:6" ht="35.25" customHeight="1" x14ac:dyDescent="0.25">
      <c r="B16" s="18" t="s">
        <v>84</v>
      </c>
      <c r="C16" s="42" t="s">
        <v>97</v>
      </c>
      <c r="D16" s="42"/>
      <c r="E16" s="42"/>
      <c r="F16" s="42"/>
    </row>
    <row r="17" spans="2:3" x14ac:dyDescent="0.25">
      <c r="B17" s="19"/>
    </row>
    <row r="18" spans="2:3" ht="16.5" x14ac:dyDescent="0.25">
      <c r="B18" s="18" t="s">
        <v>83</v>
      </c>
      <c r="C18" s="20">
        <v>2452043606</v>
      </c>
    </row>
    <row r="19" spans="2:3" x14ac:dyDescent="0.25">
      <c r="B19" s="17"/>
    </row>
    <row r="20" spans="2:3" ht="16.5" x14ac:dyDescent="0.25">
      <c r="B20" s="18" t="s">
        <v>82</v>
      </c>
      <c r="C20" s="20">
        <v>245201001</v>
      </c>
    </row>
    <row r="21" spans="2:3" x14ac:dyDescent="0.25">
      <c r="B21" s="17"/>
    </row>
    <row r="22" spans="2:3" ht="16.5" x14ac:dyDescent="0.25">
      <c r="B22" s="18" t="s">
        <v>81</v>
      </c>
      <c r="C22" s="18" t="s">
        <v>98</v>
      </c>
    </row>
    <row r="23" spans="2:3" x14ac:dyDescent="0.25">
      <c r="B23" s="19"/>
    </row>
    <row r="24" spans="2:3" ht="16.5" x14ac:dyDescent="0.25">
      <c r="B24" s="18" t="s">
        <v>80</v>
      </c>
      <c r="C24" s="27" t="s">
        <v>99</v>
      </c>
    </row>
    <row r="25" spans="2:3" x14ac:dyDescent="0.25">
      <c r="B25" s="19"/>
    </row>
    <row r="26" spans="2:3" ht="16.5" x14ac:dyDescent="0.25">
      <c r="B26" s="18" t="s">
        <v>79</v>
      </c>
      <c r="C26" s="18" t="s">
        <v>100</v>
      </c>
    </row>
    <row r="27" spans="2:3" x14ac:dyDescent="0.25">
      <c r="B27" s="19"/>
    </row>
    <row r="28" spans="2:3" ht="16.5" x14ac:dyDescent="0.25">
      <c r="B28" s="18" t="s">
        <v>78</v>
      </c>
      <c r="C28" s="18" t="s">
        <v>6</v>
      </c>
    </row>
    <row r="29" spans="2:3" x14ac:dyDescent="0.25">
      <c r="C29" s="17"/>
    </row>
  </sheetData>
  <mergeCells count="8">
    <mergeCell ref="C16:F16"/>
    <mergeCell ref="B5:F5"/>
    <mergeCell ref="B6:F6"/>
    <mergeCell ref="D1:F1"/>
    <mergeCell ref="D2:F3"/>
    <mergeCell ref="C10:F10"/>
    <mergeCell ref="C12:F12"/>
    <mergeCell ref="C14:F14"/>
  </mergeCells>
  <hyperlinks>
    <hyperlink ref="C2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topLeftCell="A10" zoomScaleNormal="100" workbookViewId="0">
      <selection activeCell="I14" sqref="I14"/>
    </sheetView>
  </sheetViews>
  <sheetFormatPr defaultRowHeight="15" x14ac:dyDescent="0.25"/>
  <cols>
    <col min="1" max="1" width="8.28515625" customWidth="1"/>
    <col min="2" max="2" width="56.28515625" customWidth="1"/>
    <col min="4" max="4" width="13" customWidth="1"/>
    <col min="5" max="5" width="13.140625" customWidth="1"/>
  </cols>
  <sheetData>
    <row r="1" spans="1:12" x14ac:dyDescent="0.25">
      <c r="A1" s="110" t="s">
        <v>140</v>
      </c>
      <c r="B1" s="110"/>
      <c r="C1" s="110"/>
      <c r="D1" s="110"/>
      <c r="E1" s="110"/>
    </row>
    <row r="2" spans="1:12" x14ac:dyDescent="0.25">
      <c r="A2" s="110" t="s">
        <v>18</v>
      </c>
      <c r="B2" s="110"/>
      <c r="C2" s="110"/>
      <c r="D2" s="110"/>
      <c r="E2" s="110"/>
    </row>
    <row r="3" spans="1:12" x14ac:dyDescent="0.25">
      <c r="A3" s="110" t="s">
        <v>19</v>
      </c>
      <c r="B3" s="110"/>
      <c r="C3" s="110"/>
      <c r="D3" s="110"/>
      <c r="E3" s="110"/>
    </row>
    <row r="4" spans="1:12" x14ac:dyDescent="0.25">
      <c r="A4" s="110" t="s">
        <v>20</v>
      </c>
      <c r="B4" s="110"/>
      <c r="C4" s="110"/>
      <c r="D4" s="110"/>
      <c r="E4" s="110"/>
    </row>
    <row r="6" spans="1:12" x14ac:dyDescent="0.25">
      <c r="A6" s="57" t="s">
        <v>139</v>
      </c>
      <c r="B6" s="59"/>
      <c r="C6" s="59"/>
      <c r="D6" s="59"/>
      <c r="E6" s="59"/>
    </row>
    <row r="7" spans="1:12" ht="96.75" customHeight="1" x14ac:dyDescent="0.25">
      <c r="A7" s="59"/>
      <c r="B7" s="59"/>
      <c r="C7" s="59"/>
      <c r="D7" s="59"/>
      <c r="E7" s="59"/>
    </row>
    <row r="8" spans="1:12" ht="45" customHeight="1" x14ac:dyDescent="0.25">
      <c r="A8" s="109" t="s">
        <v>21</v>
      </c>
      <c r="B8" s="109"/>
      <c r="C8" s="109" t="s">
        <v>138</v>
      </c>
      <c r="D8" s="109" t="s">
        <v>22</v>
      </c>
      <c r="E8" s="109"/>
    </row>
    <row r="9" spans="1:12" ht="45" x14ac:dyDescent="0.25">
      <c r="A9" s="109"/>
      <c r="B9" s="109"/>
      <c r="C9" s="109"/>
      <c r="D9" s="102" t="s">
        <v>23</v>
      </c>
      <c r="E9" s="102" t="s">
        <v>24</v>
      </c>
    </row>
    <row r="10" spans="1:12" ht="165" x14ac:dyDescent="0.25">
      <c r="A10" s="105"/>
      <c r="B10" s="108" t="s">
        <v>137</v>
      </c>
      <c r="C10" s="102" t="s">
        <v>25</v>
      </c>
      <c r="D10" s="101"/>
      <c r="E10" s="101"/>
      <c r="K10" s="107"/>
      <c r="L10" s="106"/>
    </row>
    <row r="11" spans="1:12" ht="45" x14ac:dyDescent="0.25">
      <c r="A11" s="105"/>
      <c r="B11" s="101" t="s">
        <v>26</v>
      </c>
      <c r="C11" s="102" t="s">
        <v>25</v>
      </c>
      <c r="D11" s="101">
        <v>3147.8</v>
      </c>
      <c r="E11" s="101"/>
    </row>
    <row r="12" spans="1:12" ht="45" x14ac:dyDescent="0.25">
      <c r="A12" s="105"/>
      <c r="B12" s="101" t="s">
        <v>27</v>
      </c>
      <c r="C12" s="102" t="s">
        <v>28</v>
      </c>
      <c r="D12" s="101">
        <v>1082.6199999999999</v>
      </c>
      <c r="E12" s="101"/>
    </row>
    <row r="13" spans="1:12" ht="75" x14ac:dyDescent="0.25">
      <c r="A13" s="105"/>
      <c r="B13" s="101" t="s">
        <v>136</v>
      </c>
      <c r="C13" s="102" t="s">
        <v>28</v>
      </c>
      <c r="D13" s="101">
        <v>608.99</v>
      </c>
      <c r="E13" s="101"/>
    </row>
    <row r="14" spans="1:12" ht="90" x14ac:dyDescent="0.25">
      <c r="A14" s="105"/>
      <c r="B14" s="101" t="s">
        <v>135</v>
      </c>
      <c r="C14" s="102" t="s">
        <v>25</v>
      </c>
      <c r="D14" s="101">
        <v>1747.09</v>
      </c>
      <c r="E14" s="101"/>
    </row>
    <row r="15" spans="1:12" ht="120" x14ac:dyDescent="0.25">
      <c r="A15" s="8" t="s">
        <v>133</v>
      </c>
      <c r="B15" s="104" t="s">
        <v>134</v>
      </c>
      <c r="C15" s="102" t="s">
        <v>28</v>
      </c>
      <c r="D15" s="101">
        <v>2425302.5099999998</v>
      </c>
      <c r="E15" s="101"/>
    </row>
    <row r="16" spans="1:12" ht="120" x14ac:dyDescent="0.25">
      <c r="A16" s="8" t="s">
        <v>133</v>
      </c>
      <c r="B16" s="103" t="s">
        <v>29</v>
      </c>
      <c r="C16" s="102" t="s">
        <v>28</v>
      </c>
      <c r="D16" s="101">
        <v>7285561.5</v>
      </c>
      <c r="E16" s="101"/>
    </row>
    <row r="17" spans="1:5" ht="105" x14ac:dyDescent="0.25">
      <c r="A17" s="8" t="s">
        <v>133</v>
      </c>
      <c r="B17" s="103" t="s">
        <v>30</v>
      </c>
      <c r="C17" s="102" t="s">
        <v>25</v>
      </c>
      <c r="D17" s="101">
        <v>9218.23</v>
      </c>
      <c r="E17" s="101"/>
    </row>
    <row r="18" spans="1:5" ht="80.25" customHeight="1" x14ac:dyDescent="0.25">
      <c r="A18" s="100" t="s">
        <v>31</v>
      </c>
      <c r="B18" s="99"/>
      <c r="C18" s="99"/>
      <c r="D18" s="99"/>
      <c r="E18" s="98"/>
    </row>
    <row r="19" spans="1:5" x14ac:dyDescent="0.25">
      <c r="A19" s="97"/>
    </row>
    <row r="20" spans="1:5" x14ac:dyDescent="0.25">
      <c r="A20" s="97"/>
    </row>
    <row r="21" spans="1:5" x14ac:dyDescent="0.25">
      <c r="A21" s="97"/>
    </row>
  </sheetData>
  <mergeCells count="9">
    <mergeCell ref="A18:E18"/>
    <mergeCell ref="A8:B9"/>
    <mergeCell ref="C8:C9"/>
    <mergeCell ref="D8:E8"/>
    <mergeCell ref="A1:E1"/>
    <mergeCell ref="A2:E2"/>
    <mergeCell ref="A3:E3"/>
    <mergeCell ref="A4:E4"/>
    <mergeCell ref="A6:E7"/>
  </mergeCells>
  <hyperlinks>
    <hyperlink ref="A15" location="Par1548" display="Par1548"/>
    <hyperlink ref="B15" r:id="rId1" display="consultantplus://offline/ref=2B68D365C87DD12C3005D9B461515A31DF5E00627EE1A8B88471CB77745D0FE2FE0F07D2CDY2Q9F"/>
    <hyperlink ref="A16" location="Par1548" display="Par1548"/>
    <hyperlink ref="B16" r:id="rId2" display="consultantplus://offline/ref=2B68D365C87DD12C3005D9B461515A31DF5E00627EE1A8B88471CB77745D0FE2FE0F07D2CDY2Q9F"/>
    <hyperlink ref="A17" location="Par1548" display="Par1548"/>
    <hyperlink ref="B17" r:id="rId3" display="consultantplus://offline/ref=2B68D365C87DD12C3005D9B461515A31DF5E00627EE1A8B88471CB77745D0FE2FE0F07D2CDY2Q9F"/>
  </hyperlinks>
  <pageMargins left="0.25" right="0.25" top="0.75" bottom="0.75" header="0.3" footer="0.3"/>
  <pageSetup paperSize="9" fitToHeight="0" orientation="portrait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zoomScaleNormal="100" workbookViewId="0">
      <selection activeCell="B11" sqref="B11"/>
    </sheetView>
  </sheetViews>
  <sheetFormatPr defaultRowHeight="15" x14ac:dyDescent="0.25"/>
  <cols>
    <col min="1" max="1" width="8.28515625" style="28" customWidth="1"/>
    <col min="2" max="2" width="69.42578125" style="28" customWidth="1"/>
    <col min="3" max="3" width="16.7109375" style="28" customWidth="1"/>
    <col min="4" max="4" width="10.42578125" style="28" bestFit="1" customWidth="1"/>
    <col min="5" max="7" width="9" style="28" bestFit="1" customWidth="1"/>
    <col min="8" max="16384" width="9.140625" style="28"/>
  </cols>
  <sheetData>
    <row r="1" spans="1:14" x14ac:dyDescent="0.25">
      <c r="A1" s="50" t="s">
        <v>101</v>
      </c>
      <c r="B1" s="50"/>
      <c r="C1" s="50"/>
      <c r="D1" s="50"/>
      <c r="E1" s="50"/>
      <c r="F1" s="50"/>
      <c r="G1" s="50"/>
    </row>
    <row r="2" spans="1:14" x14ac:dyDescent="0.25">
      <c r="A2" s="50" t="s">
        <v>18</v>
      </c>
      <c r="B2" s="50"/>
      <c r="C2" s="50"/>
      <c r="D2" s="50"/>
      <c r="E2" s="50"/>
      <c r="F2" s="50"/>
      <c r="G2" s="50"/>
    </row>
    <row r="3" spans="1:14" x14ac:dyDescent="0.25">
      <c r="A3" s="50" t="s">
        <v>19</v>
      </c>
      <c r="B3" s="50"/>
      <c r="C3" s="50"/>
      <c r="D3" s="50"/>
      <c r="E3" s="50"/>
      <c r="F3" s="50"/>
      <c r="G3" s="50"/>
    </row>
    <row r="4" spans="1:14" x14ac:dyDescent="0.25">
      <c r="A4" s="50" t="s">
        <v>20</v>
      </c>
      <c r="B4" s="50"/>
      <c r="C4" s="50"/>
      <c r="D4" s="50"/>
      <c r="E4" s="50"/>
      <c r="F4" s="50"/>
      <c r="G4" s="50"/>
    </row>
    <row r="6" spans="1:14" ht="15" customHeight="1" x14ac:dyDescent="0.25">
      <c r="A6" s="46" t="s">
        <v>117</v>
      </c>
      <c r="B6" s="46"/>
      <c r="C6" s="46"/>
      <c r="D6" s="46"/>
      <c r="E6" s="46"/>
      <c r="F6" s="46"/>
      <c r="G6" s="46"/>
    </row>
    <row r="7" spans="1:14" ht="78" customHeight="1" x14ac:dyDescent="0.25">
      <c r="A7" s="47"/>
      <c r="B7" s="47"/>
      <c r="C7" s="47"/>
      <c r="D7" s="47"/>
      <c r="E7" s="47"/>
      <c r="F7" s="47"/>
      <c r="G7" s="47"/>
    </row>
    <row r="8" spans="1:14" ht="29.25" customHeight="1" x14ac:dyDescent="0.25">
      <c r="A8" s="60" t="s">
        <v>21</v>
      </c>
      <c r="B8" s="61"/>
      <c r="C8" s="62" t="s">
        <v>110</v>
      </c>
      <c r="D8" s="48" t="s">
        <v>22</v>
      </c>
      <c r="E8" s="48"/>
      <c r="F8" s="48"/>
      <c r="G8" s="48"/>
    </row>
    <row r="9" spans="1:14" ht="33" customHeight="1" x14ac:dyDescent="0.25">
      <c r="A9" s="63"/>
      <c r="B9" s="64"/>
      <c r="C9" s="65"/>
      <c r="D9" s="48" t="s">
        <v>23</v>
      </c>
      <c r="E9" s="48"/>
      <c r="F9" s="48" t="s">
        <v>24</v>
      </c>
      <c r="G9" s="48"/>
    </row>
    <row r="10" spans="1:14" ht="120" customHeight="1" x14ac:dyDescent="0.25">
      <c r="A10" s="66"/>
      <c r="B10" s="67"/>
      <c r="C10" s="68"/>
      <c r="D10" s="39" t="s">
        <v>108</v>
      </c>
      <c r="E10" s="39" t="s">
        <v>109</v>
      </c>
      <c r="F10" s="39" t="s">
        <v>108</v>
      </c>
      <c r="G10" s="39" t="s">
        <v>109</v>
      </c>
    </row>
    <row r="11" spans="1:14" ht="105" customHeight="1" x14ac:dyDescent="0.25">
      <c r="A11" s="37" t="s">
        <v>102</v>
      </c>
      <c r="B11" s="75" t="s">
        <v>112</v>
      </c>
      <c r="C11" s="48" t="s">
        <v>111</v>
      </c>
      <c r="D11" s="36">
        <v>10627.51</v>
      </c>
      <c r="E11" s="36">
        <v>12540.46</v>
      </c>
      <c r="F11" s="36">
        <v>10627.51</v>
      </c>
      <c r="G11" s="36">
        <v>12540.46</v>
      </c>
      <c r="M11" s="31"/>
      <c r="N11" s="32"/>
    </row>
    <row r="12" spans="1:14" ht="47.25" customHeight="1" x14ac:dyDescent="0.25">
      <c r="A12" s="37" t="s">
        <v>103</v>
      </c>
      <c r="B12" s="38" t="s">
        <v>26</v>
      </c>
      <c r="C12" s="48"/>
      <c r="D12" s="36">
        <v>4132.84</v>
      </c>
      <c r="E12" s="36">
        <v>4876.75</v>
      </c>
      <c r="F12" s="36">
        <v>4132.84</v>
      </c>
      <c r="G12" s="36">
        <v>4876.75</v>
      </c>
    </row>
    <row r="13" spans="1:14" ht="27.75" customHeight="1" x14ac:dyDescent="0.25">
      <c r="A13" s="37" t="s">
        <v>104</v>
      </c>
      <c r="B13" s="38" t="s">
        <v>27</v>
      </c>
      <c r="C13" s="48"/>
      <c r="D13" s="36">
        <v>6494.67</v>
      </c>
      <c r="E13" s="36">
        <v>7663.71</v>
      </c>
      <c r="F13" s="36">
        <v>6494.67</v>
      </c>
      <c r="G13" s="36">
        <v>7663.71</v>
      </c>
    </row>
    <row r="14" spans="1:14" ht="43.5" customHeight="1" x14ac:dyDescent="0.25">
      <c r="A14" s="69"/>
      <c r="B14" s="70"/>
      <c r="C14" s="71"/>
      <c r="D14" s="44" t="s">
        <v>115</v>
      </c>
      <c r="E14" s="45"/>
      <c r="F14" s="44" t="s">
        <v>116</v>
      </c>
      <c r="G14" s="45"/>
    </row>
    <row r="15" spans="1:14" ht="18.75" customHeight="1" x14ac:dyDescent="0.25">
      <c r="A15" s="49" t="s">
        <v>105</v>
      </c>
      <c r="B15" s="72" t="s">
        <v>119</v>
      </c>
      <c r="C15" s="35">
        <v>0.4</v>
      </c>
      <c r="D15" s="30">
        <v>1918.18</v>
      </c>
      <c r="E15" s="30">
        <v>2263.4499999999998</v>
      </c>
      <c r="F15" s="30">
        <v>1752.45</v>
      </c>
      <c r="G15" s="30">
        <v>2067.89</v>
      </c>
    </row>
    <row r="16" spans="1:14" ht="18.75" customHeight="1" x14ac:dyDescent="0.25">
      <c r="A16" s="49"/>
      <c r="B16" s="73"/>
      <c r="C16" s="35" t="s">
        <v>113</v>
      </c>
      <c r="D16" s="30">
        <v>1210.76</v>
      </c>
      <c r="E16" s="74">
        <v>1428.7</v>
      </c>
      <c r="F16" s="30">
        <v>939.34</v>
      </c>
      <c r="G16" s="30">
        <v>1108.42</v>
      </c>
    </row>
    <row r="17" spans="1:7" ht="18.75" customHeight="1" x14ac:dyDescent="0.25">
      <c r="A17" s="49"/>
      <c r="B17" s="73"/>
      <c r="C17" s="35" t="s">
        <v>114</v>
      </c>
      <c r="D17" s="30">
        <v>7693.05</v>
      </c>
      <c r="E17" s="74">
        <v>9077.7999999999993</v>
      </c>
      <c r="F17" s="30">
        <v>7693.05</v>
      </c>
      <c r="G17" s="74">
        <v>9077.7999999999993</v>
      </c>
    </row>
    <row r="18" spans="1:7" ht="17.25" customHeight="1" x14ac:dyDescent="0.25">
      <c r="A18" s="49" t="s">
        <v>106</v>
      </c>
      <c r="B18" s="76" t="s">
        <v>118</v>
      </c>
      <c r="C18" s="35">
        <v>0.4</v>
      </c>
      <c r="D18" s="30">
        <v>2238.0500000000002</v>
      </c>
      <c r="E18" s="30">
        <v>2640.9</v>
      </c>
      <c r="F18" s="30">
        <v>2639.41</v>
      </c>
      <c r="G18" s="74">
        <v>3114.5</v>
      </c>
    </row>
    <row r="19" spans="1:7" ht="17.25" customHeight="1" x14ac:dyDescent="0.25">
      <c r="A19" s="49"/>
      <c r="B19" s="77"/>
      <c r="C19" s="35" t="s">
        <v>113</v>
      </c>
      <c r="D19" s="30">
        <v>3044.19</v>
      </c>
      <c r="E19" s="30">
        <v>2592.14</v>
      </c>
      <c r="F19" s="30">
        <v>2531.46</v>
      </c>
      <c r="G19" s="30">
        <v>4167.12</v>
      </c>
    </row>
    <row r="20" spans="1:7" ht="17.25" customHeight="1" x14ac:dyDescent="0.25">
      <c r="A20" s="48"/>
      <c r="B20" s="78"/>
      <c r="C20" s="35" t="s">
        <v>114</v>
      </c>
      <c r="D20" s="30">
        <v>12909.96</v>
      </c>
      <c r="E20" s="30">
        <v>15233.75</v>
      </c>
      <c r="F20" s="30">
        <v>12909.96</v>
      </c>
      <c r="G20" s="30">
        <v>15233.75</v>
      </c>
    </row>
    <row r="21" spans="1:7" ht="60" x14ac:dyDescent="0.25">
      <c r="A21" s="37" t="s">
        <v>107</v>
      </c>
      <c r="B21" s="33" t="s">
        <v>120</v>
      </c>
      <c r="C21" s="29"/>
      <c r="D21" s="29" t="s">
        <v>6</v>
      </c>
      <c r="E21" s="29" t="s">
        <v>6</v>
      </c>
      <c r="F21" s="29" t="s">
        <v>6</v>
      </c>
      <c r="G21" s="29" t="s">
        <v>6</v>
      </c>
    </row>
    <row r="22" spans="1:7" ht="60" x14ac:dyDescent="0.25">
      <c r="A22" s="37" t="s">
        <v>121</v>
      </c>
      <c r="B22" s="33" t="s">
        <v>124</v>
      </c>
      <c r="C22" s="29"/>
      <c r="D22" s="29">
        <v>3.55</v>
      </c>
      <c r="E22" s="29">
        <v>4.18</v>
      </c>
      <c r="F22" s="29">
        <v>3.73</v>
      </c>
      <c r="G22" s="79">
        <v>4.4000000000000004</v>
      </c>
    </row>
    <row r="23" spans="1:7" ht="45" x14ac:dyDescent="0.25">
      <c r="A23" s="37" t="s">
        <v>122</v>
      </c>
      <c r="B23" s="33" t="s">
        <v>125</v>
      </c>
      <c r="C23" s="29"/>
      <c r="D23" s="29" t="s">
        <v>6</v>
      </c>
      <c r="E23" s="29" t="s">
        <v>6</v>
      </c>
      <c r="F23" s="29" t="s">
        <v>6</v>
      </c>
      <c r="G23" s="29" t="s">
        <v>6</v>
      </c>
    </row>
    <row r="24" spans="1:7" ht="45" x14ac:dyDescent="0.25">
      <c r="A24" s="37" t="s">
        <v>123</v>
      </c>
      <c r="B24" s="33" t="s">
        <v>126</v>
      </c>
      <c r="C24" s="29"/>
      <c r="D24" s="29">
        <v>23.87</v>
      </c>
      <c r="E24" s="29">
        <v>28.17</v>
      </c>
      <c r="F24" s="29">
        <v>23.87</v>
      </c>
      <c r="G24" s="29">
        <v>28.17</v>
      </c>
    </row>
    <row r="25" spans="1:7" x14ac:dyDescent="0.25">
      <c r="A25" s="34"/>
    </row>
    <row r="26" spans="1:7" x14ac:dyDescent="0.25">
      <c r="A26" s="34"/>
    </row>
    <row r="27" spans="1:7" x14ac:dyDescent="0.25">
      <c r="A27" s="34"/>
    </row>
  </sheetData>
  <mergeCells count="18">
    <mergeCell ref="A1:G1"/>
    <mergeCell ref="A2:G2"/>
    <mergeCell ref="A3:G3"/>
    <mergeCell ref="A4:G4"/>
    <mergeCell ref="C11:C13"/>
    <mergeCell ref="A14:C14"/>
    <mergeCell ref="B15:B17"/>
    <mergeCell ref="B18:B20"/>
    <mergeCell ref="A18:A20"/>
    <mergeCell ref="A15:A17"/>
    <mergeCell ref="D14:E14"/>
    <mergeCell ref="F14:G14"/>
    <mergeCell ref="A6:G7"/>
    <mergeCell ref="D8:G8"/>
    <mergeCell ref="D9:E9"/>
    <mergeCell ref="F9:G9"/>
    <mergeCell ref="A8:B10"/>
    <mergeCell ref="C8:C10"/>
  </mergeCells>
  <pageMargins left="0.25" right="0.25" top="0.75" bottom="0.7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zoomScaleNormal="100" workbookViewId="0">
      <selection activeCell="A18" sqref="A18:E18"/>
    </sheetView>
  </sheetViews>
  <sheetFormatPr defaultRowHeight="15" x14ac:dyDescent="0.25"/>
  <cols>
    <col min="1" max="1" width="8.28515625" customWidth="1"/>
    <col min="2" max="2" width="56.28515625" customWidth="1"/>
    <col min="4" max="4" width="13" customWidth="1"/>
    <col min="5" max="5" width="13.140625" customWidth="1"/>
  </cols>
  <sheetData>
    <row r="1" spans="1:12" x14ac:dyDescent="0.25">
      <c r="A1" s="110" t="s">
        <v>140</v>
      </c>
      <c r="B1" s="110"/>
      <c r="C1" s="110"/>
      <c r="D1" s="110"/>
      <c r="E1" s="110"/>
    </row>
    <row r="2" spans="1:12" x14ac:dyDescent="0.25">
      <c r="A2" s="110" t="s">
        <v>18</v>
      </c>
      <c r="B2" s="110"/>
      <c r="C2" s="110"/>
      <c r="D2" s="110"/>
      <c r="E2" s="110"/>
    </row>
    <row r="3" spans="1:12" x14ac:dyDescent="0.25">
      <c r="A3" s="110" t="s">
        <v>19</v>
      </c>
      <c r="B3" s="110"/>
      <c r="C3" s="110"/>
      <c r="D3" s="110"/>
      <c r="E3" s="110"/>
    </row>
    <row r="4" spans="1:12" x14ac:dyDescent="0.25">
      <c r="A4" s="110" t="s">
        <v>20</v>
      </c>
      <c r="B4" s="110"/>
      <c r="C4" s="110"/>
      <c r="D4" s="110"/>
      <c r="E4" s="110"/>
    </row>
    <row r="6" spans="1:12" x14ac:dyDescent="0.25">
      <c r="A6" s="57" t="s">
        <v>141</v>
      </c>
      <c r="B6" s="59"/>
      <c r="C6" s="59"/>
      <c r="D6" s="59"/>
      <c r="E6" s="59"/>
    </row>
    <row r="7" spans="1:12" ht="96.75" customHeight="1" x14ac:dyDescent="0.25">
      <c r="A7" s="59"/>
      <c r="B7" s="59"/>
      <c r="C7" s="59"/>
      <c r="D7" s="59"/>
      <c r="E7" s="59"/>
    </row>
    <row r="8" spans="1:12" ht="45" customHeight="1" x14ac:dyDescent="0.25">
      <c r="A8" s="109" t="s">
        <v>21</v>
      </c>
      <c r="B8" s="109"/>
      <c r="C8" s="109" t="s">
        <v>138</v>
      </c>
      <c r="D8" s="109" t="s">
        <v>22</v>
      </c>
      <c r="E8" s="109"/>
    </row>
    <row r="9" spans="1:12" ht="45" x14ac:dyDescent="0.25">
      <c r="A9" s="109"/>
      <c r="B9" s="109"/>
      <c r="C9" s="109"/>
      <c r="D9" s="102" t="s">
        <v>23</v>
      </c>
      <c r="E9" s="102" t="s">
        <v>24</v>
      </c>
    </row>
    <row r="10" spans="1:12" ht="165" x14ac:dyDescent="0.25">
      <c r="A10" s="105"/>
      <c r="B10" s="108" t="s">
        <v>137</v>
      </c>
      <c r="C10" s="102" t="s">
        <v>25</v>
      </c>
      <c r="D10" s="101">
        <v>1445.65</v>
      </c>
      <c r="E10" s="101"/>
      <c r="K10" s="107"/>
      <c r="L10" s="106"/>
    </row>
    <row r="11" spans="1:12" ht="45" x14ac:dyDescent="0.25">
      <c r="A11" s="105"/>
      <c r="B11" s="101" t="s">
        <v>26</v>
      </c>
      <c r="C11" s="102" t="s">
        <v>25</v>
      </c>
      <c r="D11" s="101">
        <v>302.08</v>
      </c>
      <c r="E11" s="101"/>
    </row>
    <row r="12" spans="1:12" ht="45" x14ac:dyDescent="0.25">
      <c r="A12" s="105"/>
      <c r="B12" s="101" t="s">
        <v>27</v>
      </c>
      <c r="C12" s="102" t="s">
        <v>28</v>
      </c>
      <c r="D12" s="101">
        <v>201.38</v>
      </c>
      <c r="E12" s="101"/>
    </row>
    <row r="13" spans="1:12" ht="75" x14ac:dyDescent="0.25">
      <c r="A13" s="105"/>
      <c r="B13" s="101" t="s">
        <v>136</v>
      </c>
      <c r="C13" s="102" t="s">
        <v>28</v>
      </c>
      <c r="D13" s="101"/>
      <c r="E13" s="101"/>
    </row>
    <row r="14" spans="1:12" ht="90" x14ac:dyDescent="0.25">
      <c r="A14" s="105"/>
      <c r="B14" s="101" t="s">
        <v>135</v>
      </c>
      <c r="C14" s="102" t="s">
        <v>25</v>
      </c>
      <c r="D14" s="101">
        <v>942.18</v>
      </c>
      <c r="E14" s="101"/>
    </row>
    <row r="15" spans="1:12" ht="120" x14ac:dyDescent="0.25">
      <c r="A15" s="8" t="s">
        <v>133</v>
      </c>
      <c r="B15" s="104" t="s">
        <v>134</v>
      </c>
      <c r="C15" s="102" t="s">
        <v>28</v>
      </c>
      <c r="D15" s="101">
        <v>255570.07</v>
      </c>
      <c r="E15" s="101"/>
    </row>
    <row r="16" spans="1:12" ht="120" x14ac:dyDescent="0.25">
      <c r="A16" s="8" t="s">
        <v>133</v>
      </c>
      <c r="B16" s="103" t="s">
        <v>29</v>
      </c>
      <c r="C16" s="102" t="s">
        <v>28</v>
      </c>
      <c r="D16" s="101"/>
      <c r="E16" s="101"/>
    </row>
    <row r="17" spans="1:5" ht="105" x14ac:dyDescent="0.25">
      <c r="A17" s="8" t="s">
        <v>133</v>
      </c>
      <c r="B17" s="103" t="s">
        <v>30</v>
      </c>
      <c r="C17" s="102" t="s">
        <v>25</v>
      </c>
      <c r="D17" s="101">
        <v>395.1</v>
      </c>
      <c r="E17" s="101"/>
    </row>
    <row r="18" spans="1:5" ht="80.25" customHeight="1" x14ac:dyDescent="0.25">
      <c r="A18" s="100" t="s">
        <v>31</v>
      </c>
      <c r="B18" s="99"/>
      <c r="C18" s="99"/>
      <c r="D18" s="99"/>
      <c r="E18" s="98"/>
    </row>
    <row r="19" spans="1:5" x14ac:dyDescent="0.25">
      <c r="A19" s="97"/>
    </row>
    <row r="20" spans="1:5" x14ac:dyDescent="0.25">
      <c r="A20" s="97"/>
    </row>
    <row r="21" spans="1:5" x14ac:dyDescent="0.25">
      <c r="A21" s="97"/>
    </row>
  </sheetData>
  <mergeCells count="9">
    <mergeCell ref="A18:E18"/>
    <mergeCell ref="A1:E1"/>
    <mergeCell ref="A2:E2"/>
    <mergeCell ref="A3:E3"/>
    <mergeCell ref="A4:E4"/>
    <mergeCell ref="A6:E7"/>
    <mergeCell ref="A8:B9"/>
    <mergeCell ref="C8:C9"/>
    <mergeCell ref="D8:E8"/>
  </mergeCells>
  <hyperlinks>
    <hyperlink ref="A15" location="Par1548" display="Par1548"/>
    <hyperlink ref="B15" r:id="rId1" display="consultantplus://offline/ref=2B68D365C87DD12C3005D9B461515A31DF5E00627EE1A8B88471CB77745D0FE2FE0F07D2CDY2Q9F"/>
    <hyperlink ref="A16" location="Par1548" display="Par1548"/>
    <hyperlink ref="B16" r:id="rId2" display="consultantplus://offline/ref=2B68D365C87DD12C3005D9B461515A31DF5E00627EE1A8B88471CB77745D0FE2FE0F07D2CDY2Q9F"/>
    <hyperlink ref="A17" location="Par1548" display="Par1548"/>
    <hyperlink ref="B17" r:id="rId3" display="consultantplus://offline/ref=2B68D365C87DD12C3005D9B461515A31DF5E00627EE1A8B88471CB77745D0FE2FE0F07D2CDY2Q9F"/>
  </hyperlinks>
  <pageMargins left="0.25" right="0.25" top="0.75" bottom="0.75" header="0.3" footer="0.3"/>
  <pageSetup paperSize="9" fitToHeight="0" orientation="portrait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opLeftCell="A22" workbookViewId="0">
      <selection activeCell="J45" sqref="J45"/>
    </sheetView>
  </sheetViews>
  <sheetFormatPr defaultRowHeight="15" x14ac:dyDescent="0.25"/>
  <cols>
    <col min="1" max="1" width="3.5703125" customWidth="1"/>
    <col min="2" max="2" width="48.85546875" customWidth="1"/>
    <col min="3" max="5" width="15.7109375" customWidth="1"/>
    <col min="8" max="8" width="10.5703125" bestFit="1" customWidth="1"/>
    <col min="10" max="10" width="9.5703125" bestFit="1" customWidth="1"/>
  </cols>
  <sheetData>
    <row r="1" spans="1:10" ht="72" customHeight="1" x14ac:dyDescent="0.25">
      <c r="A1" s="52" t="s">
        <v>32</v>
      </c>
      <c r="B1" s="52"/>
      <c r="C1" s="52"/>
      <c r="D1" s="52"/>
      <c r="E1" s="52"/>
    </row>
    <row r="2" spans="1:10" ht="58.5" customHeight="1" x14ac:dyDescent="0.25">
      <c r="A2" s="53" t="s">
        <v>33</v>
      </c>
      <c r="B2" s="53"/>
      <c r="C2" s="53"/>
      <c r="D2" s="53"/>
      <c r="E2" s="53"/>
    </row>
    <row r="3" spans="1:10" ht="24" customHeight="1" x14ac:dyDescent="0.25">
      <c r="A3" s="88" t="s">
        <v>34</v>
      </c>
      <c r="B3" s="89"/>
      <c r="C3" s="85" t="s">
        <v>35</v>
      </c>
      <c r="D3" s="86"/>
      <c r="E3" s="87"/>
    </row>
    <row r="4" spans="1:10" ht="137.25" customHeight="1" x14ac:dyDescent="0.25">
      <c r="A4" s="90"/>
      <c r="B4" s="91"/>
      <c r="C4" s="8" t="s">
        <v>36</v>
      </c>
      <c r="D4" s="9" t="s">
        <v>37</v>
      </c>
      <c r="E4" s="9" t="s">
        <v>38</v>
      </c>
    </row>
    <row r="5" spans="1:10" ht="30" x14ac:dyDescent="0.25">
      <c r="A5" s="80">
        <v>1</v>
      </c>
      <c r="B5" s="13" t="s">
        <v>39</v>
      </c>
      <c r="C5" s="92">
        <f>C6</f>
        <v>1435769.1291999999</v>
      </c>
      <c r="D5" s="92">
        <f>D6</f>
        <v>4753</v>
      </c>
      <c r="E5" s="92">
        <f>C5/D5</f>
        <v>302.07639999999998</v>
      </c>
    </row>
    <row r="6" spans="1:10" x14ac:dyDescent="0.25">
      <c r="A6" s="81"/>
      <c r="B6" s="12" t="s">
        <v>23</v>
      </c>
      <c r="C6" s="92">
        <f>[1]Лист1!$K$13*1000</f>
        <v>1435769.1291999999</v>
      </c>
      <c r="D6" s="92">
        <f>[1]Лист1!$J$13</f>
        <v>4753</v>
      </c>
      <c r="E6" s="92">
        <f>C6/D6</f>
        <v>302.07639999999998</v>
      </c>
    </row>
    <row r="7" spans="1:10" x14ac:dyDescent="0.25">
      <c r="A7" s="82"/>
      <c r="B7" s="12" t="s">
        <v>24</v>
      </c>
      <c r="C7" s="92"/>
      <c r="D7" s="92"/>
      <c r="E7" s="92"/>
    </row>
    <row r="8" spans="1:10" ht="45" x14ac:dyDescent="0.25">
      <c r="A8" s="9">
        <v>2</v>
      </c>
      <c r="B8" s="13" t="s">
        <v>40</v>
      </c>
      <c r="C8" s="92"/>
      <c r="D8" s="92"/>
      <c r="E8" s="92"/>
      <c r="H8" s="94"/>
      <c r="I8" s="94"/>
      <c r="J8" s="94"/>
    </row>
    <row r="9" spans="1:10" ht="30" x14ac:dyDescent="0.25">
      <c r="A9" s="80">
        <v>3</v>
      </c>
      <c r="B9" s="13" t="s">
        <v>41</v>
      </c>
      <c r="C9" s="93" t="s">
        <v>127</v>
      </c>
      <c r="D9" s="93" t="s">
        <v>127</v>
      </c>
      <c r="E9" s="93" t="s">
        <v>127</v>
      </c>
      <c r="H9" s="94"/>
      <c r="I9" s="94"/>
      <c r="J9" s="94"/>
    </row>
    <row r="10" spans="1:10" x14ac:dyDescent="0.25">
      <c r="A10" s="81"/>
      <c r="B10" s="12" t="s">
        <v>42</v>
      </c>
      <c r="C10" s="92">
        <v>9389524.5099999998</v>
      </c>
      <c r="D10" s="95" t="s">
        <v>128</v>
      </c>
      <c r="E10" s="93" t="s">
        <v>127</v>
      </c>
      <c r="H10" s="94"/>
      <c r="I10" s="94"/>
      <c r="J10" s="94"/>
    </row>
    <row r="11" spans="1:10" ht="15" customHeight="1" x14ac:dyDescent="0.25">
      <c r="A11" s="81"/>
      <c r="B11" s="12" t="s">
        <v>43</v>
      </c>
      <c r="C11" s="92"/>
      <c r="D11" s="92"/>
      <c r="E11" s="92"/>
    </row>
    <row r="12" spans="1:10" x14ac:dyDescent="0.25">
      <c r="A12" s="82"/>
      <c r="B12" s="12" t="s">
        <v>44</v>
      </c>
      <c r="C12" s="92"/>
      <c r="D12" s="92"/>
      <c r="E12" s="92"/>
    </row>
    <row r="13" spans="1:10" ht="60" x14ac:dyDescent="0.25">
      <c r="A13" s="83"/>
      <c r="B13" s="12" t="s">
        <v>45</v>
      </c>
      <c r="C13" s="92">
        <v>876164</v>
      </c>
      <c r="D13" s="92">
        <v>320</v>
      </c>
      <c r="E13" s="92">
        <v>395.1</v>
      </c>
    </row>
    <row r="14" spans="1:10" ht="30" x14ac:dyDescent="0.25">
      <c r="A14" s="84"/>
      <c r="B14" s="12" t="s">
        <v>46</v>
      </c>
      <c r="C14" s="92"/>
      <c r="D14" s="92"/>
      <c r="E14" s="92"/>
    </row>
    <row r="15" spans="1:10" ht="30" x14ac:dyDescent="0.25">
      <c r="A15" s="80">
        <v>4</v>
      </c>
      <c r="B15" s="13" t="s">
        <v>47</v>
      </c>
      <c r="C15" s="92">
        <f>C16</f>
        <v>957179.57790000003</v>
      </c>
      <c r="D15" s="92">
        <f>D16</f>
        <v>4753</v>
      </c>
      <c r="E15" s="92">
        <f>C15/D15</f>
        <v>201.3843</v>
      </c>
    </row>
    <row r="16" spans="1:10" x14ac:dyDescent="0.25">
      <c r="A16" s="81"/>
      <c r="B16" s="12" t="s">
        <v>23</v>
      </c>
      <c r="C16" s="92">
        <f>[1]Лист1!$K$14*1000</f>
        <v>957179.57790000003</v>
      </c>
      <c r="D16" s="92">
        <f>D6</f>
        <v>4753</v>
      </c>
      <c r="E16" s="92">
        <f>C16/D16</f>
        <v>201.3843</v>
      </c>
    </row>
    <row r="17" spans="1:5" x14ac:dyDescent="0.25">
      <c r="A17" s="82"/>
      <c r="B17" s="12" t="s">
        <v>24</v>
      </c>
      <c r="C17" s="92"/>
      <c r="D17" s="92"/>
      <c r="E17" s="92"/>
    </row>
    <row r="18" spans="1:5" ht="60" x14ac:dyDescent="0.25">
      <c r="A18" s="80">
        <v>5</v>
      </c>
      <c r="B18" s="13" t="s">
        <v>48</v>
      </c>
      <c r="C18" s="92"/>
      <c r="D18" s="92"/>
      <c r="E18" s="92"/>
    </row>
    <row r="19" spans="1:5" x14ac:dyDescent="0.25">
      <c r="A19" s="81"/>
      <c r="B19" s="12" t="s">
        <v>23</v>
      </c>
      <c r="C19" s="92"/>
      <c r="D19" s="92"/>
      <c r="E19" s="92"/>
    </row>
    <row r="20" spans="1:5" x14ac:dyDescent="0.25">
      <c r="A20" s="82"/>
      <c r="B20" s="12" t="s">
        <v>24</v>
      </c>
      <c r="C20" s="92"/>
      <c r="D20" s="92"/>
      <c r="E20" s="92"/>
    </row>
    <row r="21" spans="1:5" ht="105" x14ac:dyDescent="0.25">
      <c r="A21" s="80">
        <v>6</v>
      </c>
      <c r="B21" s="13" t="s">
        <v>49</v>
      </c>
      <c r="C21" s="92">
        <f>C22</f>
        <v>4478202.4532000003</v>
      </c>
      <c r="D21" s="92">
        <f>D22</f>
        <v>4753</v>
      </c>
      <c r="E21" s="92">
        <f>C21/D21</f>
        <v>942.1844000000001</v>
      </c>
    </row>
    <row r="22" spans="1:5" x14ac:dyDescent="0.25">
      <c r="A22" s="81"/>
      <c r="B22" s="12" t="s">
        <v>23</v>
      </c>
      <c r="C22" s="92">
        <f>[1]Лист1!$K$16*1000</f>
        <v>4478202.4532000003</v>
      </c>
      <c r="D22" s="92">
        <f>D16</f>
        <v>4753</v>
      </c>
      <c r="E22" s="92">
        <f>C22/D22</f>
        <v>942.1844000000001</v>
      </c>
    </row>
    <row r="23" spans="1:5" x14ac:dyDescent="0.25">
      <c r="A23" s="82"/>
      <c r="B23" s="12" t="s">
        <v>24</v>
      </c>
      <c r="C23" s="13"/>
      <c r="D23" s="13"/>
      <c r="E23" s="13"/>
    </row>
    <row r="27" spans="1:5" x14ac:dyDescent="0.25">
      <c r="B27" t="s">
        <v>129</v>
      </c>
    </row>
    <row r="31" spans="1:5" ht="30.75" customHeight="1" x14ac:dyDescent="0.25">
      <c r="A31" s="51"/>
      <c r="B31" s="51"/>
    </row>
  </sheetData>
  <mergeCells count="11">
    <mergeCell ref="A31:B31"/>
    <mergeCell ref="A1:E1"/>
    <mergeCell ref="A2:E2"/>
    <mergeCell ref="A3:B4"/>
    <mergeCell ref="C3:E3"/>
    <mergeCell ref="A5:A7"/>
    <mergeCell ref="A9:A12"/>
    <mergeCell ref="A13:A14"/>
    <mergeCell ref="A15:A17"/>
    <mergeCell ref="A18:A20"/>
    <mergeCell ref="A21:A23"/>
  </mergeCells>
  <hyperlinks>
    <hyperlink ref="C4" location="Par1656" display="Par1656"/>
  </hyperlinks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workbookViewId="0">
      <selection activeCell="E36" sqref="E36"/>
    </sheetView>
  </sheetViews>
  <sheetFormatPr defaultRowHeight="15" x14ac:dyDescent="0.25"/>
  <cols>
    <col min="1" max="1" width="9.140625" style="14"/>
    <col min="2" max="2" width="49.42578125" style="14" customWidth="1"/>
    <col min="3" max="3" width="19" style="14" customWidth="1"/>
    <col min="4" max="4" width="22" style="14" customWidth="1"/>
    <col min="5" max="16384" width="9.140625" style="14"/>
  </cols>
  <sheetData>
    <row r="1" spans="1:4" ht="75" customHeight="1" x14ac:dyDescent="0.25">
      <c r="A1" s="54" t="s">
        <v>50</v>
      </c>
      <c r="B1" s="54"/>
      <c r="C1" s="54"/>
      <c r="D1" s="54"/>
    </row>
    <row r="2" spans="1:4" ht="63" customHeight="1" x14ac:dyDescent="0.25">
      <c r="A2" s="55" t="s">
        <v>51</v>
      </c>
      <c r="B2" s="55"/>
      <c r="C2" s="55"/>
      <c r="D2" s="55"/>
    </row>
    <row r="3" spans="1:4" x14ac:dyDescent="0.25">
      <c r="A3" s="56" t="s">
        <v>52</v>
      </c>
      <c r="B3" s="56"/>
      <c r="C3" s="56"/>
      <c r="D3" s="56"/>
    </row>
    <row r="4" spans="1:4" ht="30" x14ac:dyDescent="0.25">
      <c r="A4" s="10"/>
      <c r="B4" s="9" t="s">
        <v>34</v>
      </c>
      <c r="C4" s="9" t="s">
        <v>53</v>
      </c>
      <c r="D4" s="9" t="s">
        <v>35</v>
      </c>
    </row>
    <row r="5" spans="1:4" ht="30" x14ac:dyDescent="0.25">
      <c r="A5" s="9">
        <v>1</v>
      </c>
      <c r="B5" s="10" t="s">
        <v>54</v>
      </c>
      <c r="C5" s="11">
        <v>5177.0443866666665</v>
      </c>
      <c r="D5" s="11">
        <v>6871.151274533333</v>
      </c>
    </row>
    <row r="6" spans="1:4" x14ac:dyDescent="0.25">
      <c r="A6" s="10"/>
      <c r="B6" s="10" t="s">
        <v>55</v>
      </c>
      <c r="C6" s="15"/>
      <c r="D6" s="11"/>
    </row>
    <row r="7" spans="1:4" x14ac:dyDescent="0.25">
      <c r="A7" s="10"/>
      <c r="B7" s="16" t="s">
        <v>56</v>
      </c>
      <c r="C7" s="11">
        <v>89.93</v>
      </c>
      <c r="D7" s="11">
        <v>134.89500000000001</v>
      </c>
    </row>
    <row r="8" spans="1:4" x14ac:dyDescent="0.25">
      <c r="A8" s="10"/>
      <c r="B8" s="16" t="s">
        <v>57</v>
      </c>
      <c r="C8" s="11"/>
      <c r="D8" s="11"/>
    </row>
    <row r="9" spans="1:4" x14ac:dyDescent="0.25">
      <c r="A9" s="10"/>
      <c r="B9" s="16" t="s">
        <v>58</v>
      </c>
      <c r="C9" s="11">
        <v>2936.06</v>
      </c>
      <c r="D9" s="11">
        <v>3786.2208000000001</v>
      </c>
    </row>
    <row r="10" spans="1:4" x14ac:dyDescent="0.25">
      <c r="A10" s="10"/>
      <c r="B10" s="16" t="s">
        <v>59</v>
      </c>
      <c r="C10" s="11">
        <v>892.56223999999997</v>
      </c>
      <c r="D10" s="11">
        <v>1151.0111231999999</v>
      </c>
    </row>
    <row r="11" spans="1:4" x14ac:dyDescent="0.25">
      <c r="A11" s="10"/>
      <c r="B11" s="16" t="s">
        <v>60</v>
      </c>
      <c r="C11" s="11">
        <v>1258.4921466666665</v>
      </c>
      <c r="D11" s="11">
        <v>1799.0243513333335</v>
      </c>
    </row>
    <row r="12" spans="1:4" x14ac:dyDescent="0.25">
      <c r="A12" s="10"/>
      <c r="B12" s="16" t="s">
        <v>61</v>
      </c>
      <c r="C12" s="11"/>
      <c r="D12" s="11"/>
    </row>
    <row r="13" spans="1:4" x14ac:dyDescent="0.25">
      <c r="A13" s="10"/>
      <c r="B13" s="16" t="s">
        <v>62</v>
      </c>
      <c r="C13" s="11">
        <v>474.38</v>
      </c>
      <c r="D13" s="11">
        <v>886.50099</v>
      </c>
    </row>
    <row r="14" spans="1:4" ht="30" x14ac:dyDescent="0.25">
      <c r="A14" s="10"/>
      <c r="B14" s="16" t="s">
        <v>63</v>
      </c>
      <c r="C14" s="11"/>
      <c r="D14" s="11"/>
    </row>
    <row r="15" spans="1:4" ht="30" x14ac:dyDescent="0.25">
      <c r="A15" s="10"/>
      <c r="B15" s="16" t="s">
        <v>64</v>
      </c>
      <c r="C15" s="11">
        <v>784.1121466666666</v>
      </c>
      <c r="D15" s="11">
        <v>912.52336133333336</v>
      </c>
    </row>
    <row r="16" spans="1:4" x14ac:dyDescent="0.25">
      <c r="A16" s="10"/>
      <c r="B16" s="16" t="s">
        <v>55</v>
      </c>
      <c r="C16" s="11"/>
      <c r="D16" s="11"/>
    </row>
    <row r="17" spans="1:4" x14ac:dyDescent="0.25">
      <c r="A17" s="10"/>
      <c r="B17" s="16" t="s">
        <v>65</v>
      </c>
      <c r="C17" s="11"/>
      <c r="D17" s="11"/>
    </row>
    <row r="18" spans="1:4" x14ac:dyDescent="0.25">
      <c r="A18" s="10"/>
      <c r="B18" s="16" t="s">
        <v>66</v>
      </c>
      <c r="C18" s="11"/>
      <c r="D18" s="11"/>
    </row>
    <row r="19" spans="1:4" ht="30" x14ac:dyDescent="0.25">
      <c r="A19" s="10"/>
      <c r="B19" s="16" t="s">
        <v>67</v>
      </c>
      <c r="C19" s="11"/>
      <c r="D19" s="11"/>
    </row>
    <row r="20" spans="1:4" x14ac:dyDescent="0.25">
      <c r="A20" s="10"/>
      <c r="B20" s="16" t="s">
        <v>68</v>
      </c>
      <c r="C20" s="11"/>
      <c r="D20" s="11"/>
    </row>
    <row r="21" spans="1:4" ht="30" x14ac:dyDescent="0.25">
      <c r="A21" s="10"/>
      <c r="B21" s="16" t="s">
        <v>69</v>
      </c>
      <c r="C21" s="11">
        <v>784.1121466666666</v>
      </c>
      <c r="D21" s="11">
        <v>912.52336133333336</v>
      </c>
    </row>
    <row r="22" spans="1:4" x14ac:dyDescent="0.25">
      <c r="A22" s="10"/>
      <c r="B22" s="16" t="s">
        <v>70</v>
      </c>
      <c r="C22" s="11"/>
      <c r="D22" s="11"/>
    </row>
    <row r="23" spans="1:4" x14ac:dyDescent="0.25">
      <c r="A23" s="10"/>
      <c r="B23" s="16" t="s">
        <v>55</v>
      </c>
      <c r="C23" s="11"/>
      <c r="D23" s="11"/>
    </row>
    <row r="24" spans="1:4" x14ac:dyDescent="0.25">
      <c r="A24" s="10"/>
      <c r="B24" s="16" t="s">
        <v>71</v>
      </c>
      <c r="C24" s="11"/>
      <c r="D24" s="11"/>
    </row>
    <row r="25" spans="1:4" x14ac:dyDescent="0.25">
      <c r="A25" s="10"/>
      <c r="B25" s="16" t="s">
        <v>72</v>
      </c>
      <c r="C25" s="11"/>
      <c r="D25" s="11"/>
    </row>
    <row r="26" spans="1:4" x14ac:dyDescent="0.25">
      <c r="A26" s="10"/>
      <c r="B26" s="16" t="s">
        <v>73</v>
      </c>
      <c r="C26" s="11">
        <v>784.1121466666666</v>
      </c>
      <c r="D26" s="11">
        <v>912.52336133333336</v>
      </c>
    </row>
    <row r="27" spans="1:4" ht="30" x14ac:dyDescent="0.25">
      <c r="A27" s="10"/>
      <c r="B27" s="16" t="s">
        <v>74</v>
      </c>
      <c r="C27" s="11"/>
      <c r="D27" s="11"/>
    </row>
    <row r="28" spans="1:4" ht="75" x14ac:dyDescent="0.25">
      <c r="A28" s="9">
        <v>2</v>
      </c>
      <c r="B28" s="10" t="s">
        <v>75</v>
      </c>
      <c r="C28" s="11">
        <v>5970.76775</v>
      </c>
      <c r="D28" s="11">
        <v>10265.689</v>
      </c>
    </row>
    <row r="29" spans="1:4" x14ac:dyDescent="0.25">
      <c r="A29" s="9">
        <v>3</v>
      </c>
      <c r="B29" s="10" t="s">
        <v>76</v>
      </c>
      <c r="C29" s="11"/>
      <c r="D29" s="11"/>
    </row>
    <row r="30" spans="1:4" x14ac:dyDescent="0.25">
      <c r="A30" s="10"/>
      <c r="B30" s="10" t="s">
        <v>77</v>
      </c>
      <c r="C30" s="11">
        <v>11147.812136666667</v>
      </c>
      <c r="D30" s="11">
        <v>17136.840274533333</v>
      </c>
    </row>
    <row r="33" spans="1:4" x14ac:dyDescent="0.25">
      <c r="A33" s="96" t="s">
        <v>132</v>
      </c>
      <c r="B33" s="96"/>
      <c r="C33" s="96"/>
      <c r="D33" s="96"/>
    </row>
  </sheetData>
  <mergeCells count="4">
    <mergeCell ref="A1:D1"/>
    <mergeCell ref="A2:D2"/>
    <mergeCell ref="A3:D3"/>
    <mergeCell ref="A33:D33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B5" sqref="B5"/>
    </sheetView>
  </sheetViews>
  <sheetFormatPr defaultRowHeight="15" x14ac:dyDescent="0.25"/>
  <cols>
    <col min="1" max="1" width="6.85546875" customWidth="1"/>
    <col min="2" max="2" width="45" customWidth="1"/>
    <col min="3" max="3" width="14.7109375" customWidth="1"/>
    <col min="4" max="4" width="11.7109375" customWidth="1"/>
  </cols>
  <sheetData>
    <row r="1" spans="1:6" ht="74.25" customHeight="1" x14ac:dyDescent="0.25">
      <c r="A1" s="52" t="s">
        <v>0</v>
      </c>
      <c r="B1" s="52"/>
      <c r="C1" s="52"/>
      <c r="D1" s="52"/>
      <c r="E1" s="1"/>
      <c r="F1" s="1"/>
    </row>
    <row r="2" spans="1:6" ht="69.75" customHeight="1" x14ac:dyDescent="0.25">
      <c r="A2" s="57" t="s">
        <v>131</v>
      </c>
      <c r="B2" s="57"/>
      <c r="C2" s="57"/>
      <c r="D2" s="57"/>
      <c r="E2" s="2"/>
      <c r="F2" s="2"/>
    </row>
    <row r="3" spans="1:6" ht="120" x14ac:dyDescent="0.25">
      <c r="A3" s="3" t="s">
        <v>1</v>
      </c>
      <c r="B3" s="4" t="s">
        <v>2</v>
      </c>
      <c r="C3" s="3" t="s">
        <v>3</v>
      </c>
      <c r="D3" s="3" t="s">
        <v>4</v>
      </c>
    </row>
    <row r="4" spans="1:6" ht="30" x14ac:dyDescent="0.25">
      <c r="A4" s="3">
        <v>1</v>
      </c>
      <c r="B4" s="5" t="s">
        <v>5</v>
      </c>
      <c r="C4" s="6" t="s">
        <v>6</v>
      </c>
      <c r="D4" s="6" t="s">
        <v>6</v>
      </c>
    </row>
    <row r="5" spans="1:6" ht="60" x14ac:dyDescent="0.25">
      <c r="A5" s="3">
        <v>2</v>
      </c>
      <c r="B5" s="5" t="s">
        <v>7</v>
      </c>
      <c r="C5" s="6" t="s">
        <v>6</v>
      </c>
      <c r="D5" s="6" t="s">
        <v>6</v>
      </c>
    </row>
    <row r="6" spans="1:6" ht="30" x14ac:dyDescent="0.25">
      <c r="A6" s="3">
        <v>3</v>
      </c>
      <c r="B6" s="5" t="s">
        <v>8</v>
      </c>
      <c r="C6" s="6" t="s">
        <v>6</v>
      </c>
      <c r="D6" s="6" t="s">
        <v>6</v>
      </c>
    </row>
  </sheetData>
  <mergeCells count="2">
    <mergeCell ref="A1:D1"/>
    <mergeCell ref="A2:D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workbookViewId="0">
      <selection activeCell="A2" sqref="A2:E2"/>
    </sheetView>
  </sheetViews>
  <sheetFormatPr defaultRowHeight="15" x14ac:dyDescent="0.25"/>
  <cols>
    <col min="2" max="2" width="34.5703125" customWidth="1"/>
    <col min="3" max="3" width="19" customWidth="1"/>
    <col min="4" max="4" width="17.42578125" customWidth="1"/>
    <col min="5" max="5" width="19" customWidth="1"/>
  </cols>
  <sheetData>
    <row r="1" spans="1:5" ht="75" customHeight="1" x14ac:dyDescent="0.25">
      <c r="A1" s="52" t="s">
        <v>9</v>
      </c>
      <c r="B1" s="58"/>
      <c r="C1" s="58"/>
      <c r="D1" s="58"/>
      <c r="E1" s="58"/>
    </row>
    <row r="2" spans="1:5" ht="83.25" customHeight="1" x14ac:dyDescent="0.25">
      <c r="A2" s="57" t="s">
        <v>130</v>
      </c>
      <c r="B2" s="59"/>
      <c r="C2" s="59"/>
      <c r="D2" s="59"/>
      <c r="E2" s="59"/>
    </row>
    <row r="3" spans="1:5" ht="196.5" customHeight="1" x14ac:dyDescent="0.25">
      <c r="A3" s="4" t="s">
        <v>1</v>
      </c>
      <c r="B3" s="4" t="s">
        <v>2</v>
      </c>
      <c r="C3" s="3" t="s">
        <v>10</v>
      </c>
      <c r="D3" s="3" t="s">
        <v>11</v>
      </c>
      <c r="E3" s="3" t="s">
        <v>12</v>
      </c>
    </row>
    <row r="4" spans="1:5" ht="30" x14ac:dyDescent="0.25">
      <c r="A4" s="3">
        <v>1</v>
      </c>
      <c r="B4" s="5" t="s">
        <v>13</v>
      </c>
      <c r="C4" s="6" t="s">
        <v>6</v>
      </c>
      <c r="D4" s="6" t="s">
        <v>6</v>
      </c>
      <c r="E4" s="6" t="s">
        <v>6</v>
      </c>
    </row>
    <row r="5" spans="1:5" x14ac:dyDescent="0.25">
      <c r="A5" s="5"/>
      <c r="B5" s="7" t="s">
        <v>14</v>
      </c>
      <c r="C5" s="6" t="s">
        <v>6</v>
      </c>
      <c r="D5" s="6" t="s">
        <v>6</v>
      </c>
      <c r="E5" s="6" t="s">
        <v>6</v>
      </c>
    </row>
    <row r="6" spans="1:5" x14ac:dyDescent="0.25">
      <c r="A6" s="5"/>
      <c r="B6" s="7" t="s">
        <v>15</v>
      </c>
      <c r="C6" s="6" t="s">
        <v>6</v>
      </c>
      <c r="D6" s="6" t="s">
        <v>6</v>
      </c>
      <c r="E6" s="6" t="s">
        <v>6</v>
      </c>
    </row>
    <row r="7" spans="1:5" x14ac:dyDescent="0.25">
      <c r="A7" s="5"/>
      <c r="B7" s="7" t="s">
        <v>16</v>
      </c>
      <c r="C7" s="6" t="s">
        <v>6</v>
      </c>
      <c r="D7" s="6" t="s">
        <v>6</v>
      </c>
      <c r="E7" s="6" t="s">
        <v>6</v>
      </c>
    </row>
    <row r="8" spans="1:5" ht="30" x14ac:dyDescent="0.25">
      <c r="A8" s="3">
        <v>2</v>
      </c>
      <c r="B8" s="5" t="s">
        <v>17</v>
      </c>
      <c r="C8" s="6" t="s">
        <v>6</v>
      </c>
      <c r="D8" s="6" t="s">
        <v>6</v>
      </c>
      <c r="E8" s="6" t="s">
        <v>6</v>
      </c>
    </row>
    <row r="9" spans="1:5" x14ac:dyDescent="0.25">
      <c r="A9" s="5"/>
      <c r="B9" s="7" t="s">
        <v>14</v>
      </c>
      <c r="C9" s="6" t="s">
        <v>6</v>
      </c>
      <c r="D9" s="6" t="s">
        <v>6</v>
      </c>
      <c r="E9" s="6" t="s">
        <v>6</v>
      </c>
    </row>
    <row r="10" spans="1:5" x14ac:dyDescent="0.25">
      <c r="A10" s="5"/>
      <c r="B10" s="7" t="s">
        <v>15</v>
      </c>
      <c r="C10" s="6" t="s">
        <v>6</v>
      </c>
      <c r="D10" s="6" t="s">
        <v>6</v>
      </c>
      <c r="E10" s="6" t="s">
        <v>6</v>
      </c>
    </row>
    <row r="11" spans="1:5" x14ac:dyDescent="0.25">
      <c r="A11" s="5"/>
      <c r="B11" s="7" t="s">
        <v>16</v>
      </c>
      <c r="C11" s="6" t="s">
        <v>6</v>
      </c>
      <c r="D11" s="6" t="s">
        <v>6</v>
      </c>
      <c r="E11" s="6" t="s">
        <v>6</v>
      </c>
    </row>
  </sheetData>
  <mergeCells count="2">
    <mergeCell ref="A1:E1"/>
    <mergeCell ref="A2:E2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Приложение 2</vt:lpstr>
      <vt:lpstr>Приложение1 3</vt:lpstr>
      <vt:lpstr>Приложение 3-1</vt:lpstr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3'!Область_печати</vt:lpstr>
      <vt:lpstr>'Приложение 3-1'!Область_печати</vt:lpstr>
      <vt:lpstr>'Приложение1 3'!Область_печати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2018-02-27T09:09:07Z</dcterms:modified>
</cp:coreProperties>
</file>