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Лист2!$A$1:$H$78</definedName>
  </definedNames>
  <calcPr calcId="125725"/>
</workbook>
</file>

<file path=xl/calcChain.xml><?xml version="1.0" encoding="utf-8"?>
<calcChain xmlns="http://schemas.openxmlformats.org/spreadsheetml/2006/main">
  <c r="H11" i="2"/>
  <c r="G11"/>
  <c r="F11"/>
  <c r="E11"/>
  <c r="C15"/>
  <c r="G58" l="1"/>
  <c r="C52"/>
  <c r="C14" l="1"/>
  <c r="C51" l="1"/>
  <c r="E65" l="1"/>
  <c r="F50"/>
  <c r="F32"/>
  <c r="F23"/>
  <c r="C18"/>
  <c r="E58"/>
  <c r="H50"/>
  <c r="G50"/>
  <c r="E50"/>
  <c r="C53"/>
  <c r="C54"/>
  <c r="C55"/>
  <c r="C56"/>
  <c r="C57"/>
  <c r="E42"/>
  <c r="E23"/>
  <c r="E43" l="1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F42"/>
  <c r="G42"/>
  <c r="H42"/>
  <c r="C13"/>
  <c r="E32"/>
  <c r="F41" l="1"/>
  <c r="F21" s="1"/>
  <c r="E41"/>
  <c r="E21" s="1"/>
  <c r="E20" s="1"/>
  <c r="F65"/>
  <c r="G65"/>
  <c r="H65"/>
  <c r="F58"/>
  <c r="H58"/>
  <c r="C50"/>
  <c r="G41"/>
  <c r="G21" s="1"/>
  <c r="H41"/>
  <c r="G32"/>
  <c r="H32"/>
  <c r="G23"/>
  <c r="H23"/>
  <c r="F16"/>
  <c r="F9" s="1"/>
  <c r="G16"/>
  <c r="H16"/>
  <c r="H9" s="1"/>
  <c r="E16"/>
  <c r="E9" s="1"/>
  <c r="C68"/>
  <c r="C67"/>
  <c r="C63"/>
  <c r="C62"/>
  <c r="C61"/>
  <c r="C60"/>
  <c r="C49"/>
  <c r="C48"/>
  <c r="C47"/>
  <c r="C46"/>
  <c r="C45"/>
  <c r="C44"/>
  <c r="C43"/>
  <c r="C42"/>
  <c r="C40"/>
  <c r="C39"/>
  <c r="C38"/>
  <c r="C37"/>
  <c r="C36"/>
  <c r="C35"/>
  <c r="C34"/>
  <c r="C33"/>
  <c r="C31"/>
  <c r="C30"/>
  <c r="C29"/>
  <c r="C28"/>
  <c r="C27"/>
  <c r="C26"/>
  <c r="C25"/>
  <c r="C24"/>
  <c r="C22"/>
  <c r="C16" l="1"/>
  <c r="C23"/>
  <c r="G20"/>
  <c r="G9"/>
  <c r="C9" s="1"/>
  <c r="C32"/>
  <c r="C65"/>
  <c r="C58"/>
  <c r="C41"/>
  <c r="H21"/>
  <c r="H20" s="1"/>
  <c r="F20"/>
  <c r="C11"/>
  <c r="C20" l="1"/>
  <c r="C70" s="1"/>
  <c r="C21"/>
</calcChain>
</file>

<file path=xl/sharedStrings.xml><?xml version="1.0" encoding="utf-8"?>
<sst xmlns="http://schemas.openxmlformats.org/spreadsheetml/2006/main" count="102" uniqueCount="94">
  <si>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</si>
  <si>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</si>
  <si>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</si>
  <si>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</si>
  <si>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</si>
  <si>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</si>
  <si>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</si>
  <si>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</si>
  <si>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</si>
  <si>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</si>
  <si>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</si>
  <si>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</si>
  <si>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</si>
  <si>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</si>
  <si>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</si>
  <si>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</si>
  <si>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</si>
  <si>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</si>
  <si>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</si>
  <si>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</si>
  <si>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</si>
  <si>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</si>
  <si>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</si>
  <si>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</si>
  <si>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</si>
  <si>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</si>
  <si>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</si>
  <si>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</si>
  <si>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</si>
  <si>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</si>
  <si>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</si>
  <si>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</si>
  <si>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</si>
  <si>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</si>
  <si>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</si>
  <si>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</si>
  <si>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</si>
  <si>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</si>
  <si>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</si>
  <si>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</si>
  <si>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</si>
  <si>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</si>
  <si>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</si>
  <si>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</si>
  <si>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</si>
  <si>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</si>
  <si>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</si>
  <si>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</si>
  <si>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</si>
  <si>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</si>
  <si>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</si>
  <si>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</si>
  <si>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</si>
  <si>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</si>
  <si>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</si>
  <si>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</si>
  <si>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</si>
  <si>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</si>
  <si>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</si>
  <si>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</si>
  <si>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</si>
  <si>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</si>
  <si>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</si>
  <si>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</si>
  <si>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</si>
  <si>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</si>
  <si>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</si>
  <si>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</si>
  <si>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</si>
  <si>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</si>
  <si>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</si>
  <si>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</si>
  <si>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</si>
  <si>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</si>
  <si>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</si>
  <si>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</si>
  <si>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</si>
  <si>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</si>
  <si>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</si>
  <si>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</si>
  <si>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</si>
  <si>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</si>
  <si>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</si>
  <si>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</si>
  <si>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</si>
  <si>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</si>
  <si>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</si>
  <si>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</si>
  <si>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</si>
  <si>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</si>
  <si>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________________________ / А.Д. Тимофеев</t>
  </si>
  <si>
    <t>ООО ЭСК "Энергия"</t>
  </si>
  <si>
    <t>1.1.2.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</si>
  <si>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март 2017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</si>
</sst>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view="pageBreakPreview" topLeftCell="A6" zoomScale="75" zoomScaleSheetLayoutView="75" workbookViewId="0">
      <selection activeCell="A6" sqref="A1:XFD1048576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20.25" hidden="1" customHeight="1">
      <c r="B5" s="84"/>
      <c r="C5" s="85"/>
      <c r="D5" s="33"/>
      <c r="F5" s="86"/>
      <c r="G5" s="86"/>
      <c r="H5" s="86"/>
      <c r="I5" s="34"/>
      <c r="J5" s="34"/>
      <c r="K5" s="34"/>
      <c r="L5" s="34"/>
    </row>
    <row r="6" spans="1:12" s="7" customFormat="1" ht="21.75" customHeight="1">
      <c r="A6" s="87" t="s">
        <v>93</v>
      </c>
      <c r="B6" s="88"/>
      <c r="C6" s="88"/>
      <c r="D6" s="88"/>
      <c r="E6" s="88"/>
      <c r="F6" s="88"/>
      <c r="G6" s="88"/>
      <c r="H6" s="88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8" customFormat="1" ht="31.5">
      <c r="A9" s="54" t="s">
        <v>0</v>
      </c>
      <c r="B9" s="36" t="s">
        <v>20</v>
      </c>
      <c r="C9" s="55">
        <f>SUM(E9:H9)</f>
        <v>5167837</v>
      </c>
      <c r="D9" s="56"/>
      <c r="E9" s="77">
        <f>E11+E16</f>
        <v>2368463</v>
      </c>
      <c r="F9" s="77">
        <f>F11+F16</f>
        <v>0</v>
      </c>
      <c r="G9" s="77">
        <f>G11+G16</f>
        <v>2793284</v>
      </c>
      <c r="H9" s="77">
        <f>H11+H16</f>
        <v>6090</v>
      </c>
      <c r="I9" s="57"/>
      <c r="J9" s="57"/>
      <c r="K9" s="57"/>
      <c r="L9" s="57"/>
    </row>
    <row r="10" spans="1:12" s="61" customFormat="1" ht="15.75">
      <c r="A10" s="59"/>
      <c r="B10" s="37" t="s">
        <v>1</v>
      </c>
      <c r="C10" s="60"/>
      <c r="D10" s="51"/>
      <c r="E10" s="60"/>
      <c r="F10" s="60"/>
      <c r="G10" s="60"/>
      <c r="H10" s="60"/>
      <c r="I10" s="57"/>
      <c r="J10" s="57"/>
      <c r="K10" s="57"/>
      <c r="L10" s="57"/>
    </row>
    <row r="11" spans="1:12" s="61" customFormat="1" ht="15.75">
      <c r="A11" s="62" t="s">
        <v>2</v>
      </c>
      <c r="B11" s="38" t="s">
        <v>8</v>
      </c>
      <c r="C11" s="63">
        <f t="shared" ref="C11:C68" si="0">SUM(E11:H11)</f>
        <v>5167837</v>
      </c>
      <c r="D11" s="64"/>
      <c r="E11" s="63">
        <f>SUM(E13:E15)</f>
        <v>2368463</v>
      </c>
      <c r="F11" s="63">
        <f>SUM(F13:F15)</f>
        <v>0</v>
      </c>
      <c r="G11" s="63">
        <f>SUM(G13:G15)</f>
        <v>2793284</v>
      </c>
      <c r="H11" s="63">
        <f>SUM(H13:H15)</f>
        <v>6090</v>
      </c>
      <c r="I11" s="57"/>
      <c r="J11" s="57"/>
      <c r="K11" s="57"/>
      <c r="L11" s="57"/>
    </row>
    <row r="12" spans="1:12" s="61" customFormat="1" ht="15.75">
      <c r="A12" s="65"/>
      <c r="B12" s="39" t="s">
        <v>1</v>
      </c>
      <c r="C12" s="66"/>
      <c r="D12" s="64"/>
      <c r="E12" s="66"/>
      <c r="F12" s="66"/>
      <c r="G12" s="66"/>
      <c r="H12" s="66"/>
      <c r="I12" s="57"/>
      <c r="J12" s="57"/>
      <c r="K12" s="57"/>
      <c r="L12" s="57"/>
    </row>
    <row r="13" spans="1:12" s="61" customFormat="1" ht="15.75">
      <c r="A13" s="65" t="s">
        <v>3</v>
      </c>
      <c r="B13" s="40" t="s">
        <v>77</v>
      </c>
      <c r="C13" s="66">
        <f>SUM(E13:H13)</f>
        <v>125927</v>
      </c>
      <c r="D13" s="64"/>
      <c r="E13" s="83">
        <v>125927</v>
      </c>
      <c r="F13" s="66"/>
      <c r="G13" s="66"/>
      <c r="H13" s="66"/>
      <c r="I13" s="57"/>
      <c r="J13" s="57"/>
      <c r="K13" s="57"/>
      <c r="L13" s="57"/>
    </row>
    <row r="14" spans="1:12" s="61" customFormat="1" ht="15.75">
      <c r="A14" s="65" t="s">
        <v>92</v>
      </c>
      <c r="B14" s="40" t="s">
        <v>78</v>
      </c>
      <c r="C14" s="66">
        <f t="shared" si="0"/>
        <v>5041910</v>
      </c>
      <c r="D14" s="68"/>
      <c r="E14" s="82">
        <v>2242536</v>
      </c>
      <c r="F14" s="81">
        <v>0</v>
      </c>
      <c r="G14" s="81">
        <v>2793284</v>
      </c>
      <c r="H14" s="81">
        <v>6090</v>
      </c>
      <c r="I14" s="57"/>
      <c r="J14" s="57"/>
      <c r="K14" s="57"/>
      <c r="L14" s="57"/>
    </row>
    <row r="15" spans="1:12" s="61" customFormat="1" ht="15.75" hidden="1">
      <c r="A15" s="65" t="s">
        <v>89</v>
      </c>
      <c r="B15" s="61" t="s">
        <v>79</v>
      </c>
      <c r="C15" s="66">
        <f t="shared" si="0"/>
        <v>0</v>
      </c>
      <c r="D15" s="68"/>
      <c r="E15" s="37"/>
      <c r="F15" s="81"/>
      <c r="G15" s="81"/>
      <c r="H15" s="81"/>
      <c r="I15" s="57"/>
      <c r="J15" s="57"/>
      <c r="K15" s="57"/>
      <c r="L15" s="57"/>
    </row>
    <row r="16" spans="1:12" s="61" customFormat="1" ht="15.75" hidden="1">
      <c r="A16" s="62" t="s">
        <v>4</v>
      </c>
      <c r="B16" s="38" t="s">
        <v>10</v>
      </c>
      <c r="C16" s="63">
        <f t="shared" si="0"/>
        <v>0</v>
      </c>
      <c r="D16" s="68"/>
      <c r="E16" s="63">
        <f>E18</f>
        <v>0</v>
      </c>
      <c r="F16" s="63">
        <f t="shared" ref="F16:H16" si="1">F18</f>
        <v>0</v>
      </c>
      <c r="G16" s="63">
        <f t="shared" si="1"/>
        <v>0</v>
      </c>
      <c r="H16" s="63">
        <f t="shared" si="1"/>
        <v>0</v>
      </c>
      <c r="I16" s="57"/>
      <c r="J16" s="57"/>
      <c r="K16" s="57"/>
      <c r="L16" s="57"/>
    </row>
    <row r="17" spans="1:12" s="71" customFormat="1" ht="15.75" hidden="1">
      <c r="A17" s="69"/>
      <c r="B17" s="40" t="s">
        <v>1</v>
      </c>
      <c r="C17" s="70"/>
      <c r="D17" s="68"/>
      <c r="E17" s="70"/>
      <c r="F17" s="70"/>
      <c r="G17" s="70"/>
      <c r="H17" s="70"/>
      <c r="I17" s="57"/>
      <c r="J17" s="57"/>
      <c r="K17" s="57"/>
      <c r="L17" s="57"/>
    </row>
    <row r="18" spans="1:12" s="61" customFormat="1" ht="15.75" hidden="1">
      <c r="A18" s="65" t="s">
        <v>5</v>
      </c>
      <c r="B18" s="41"/>
      <c r="C18" s="67">
        <f>SUM(E18:H18)</f>
        <v>0</v>
      </c>
      <c r="D18" s="72"/>
      <c r="E18" s="67"/>
      <c r="F18" s="67"/>
      <c r="G18" s="67"/>
      <c r="H18" s="67"/>
      <c r="I18" s="57"/>
      <c r="J18" s="57"/>
      <c r="K18" s="57"/>
      <c r="L18" s="57"/>
    </row>
    <row r="19" spans="1:12" s="61" customFormat="1" ht="15.75" hidden="1">
      <c r="A19" s="65" t="s">
        <v>9</v>
      </c>
      <c r="B19" s="41"/>
      <c r="C19" s="67"/>
      <c r="D19" s="72"/>
      <c r="E19" s="67"/>
      <c r="F19" s="67"/>
      <c r="G19" s="67"/>
      <c r="H19" s="67"/>
      <c r="I19" s="57"/>
      <c r="J19" s="57"/>
      <c r="K19" s="57"/>
      <c r="L19" s="57"/>
    </row>
    <row r="20" spans="1:12" s="61" customFormat="1" ht="15.75">
      <c r="A20" s="73" t="s">
        <v>6</v>
      </c>
      <c r="B20" s="42" t="s">
        <v>19</v>
      </c>
      <c r="C20" s="74">
        <f>SUM(E20:H20)</f>
        <v>4361627</v>
      </c>
      <c r="D20" s="68"/>
      <c r="E20" s="74">
        <f>E21+E58</f>
        <v>0</v>
      </c>
      <c r="F20" s="74">
        <f>F21+F58</f>
        <v>0</v>
      </c>
      <c r="G20" s="74">
        <f>G21+G58</f>
        <v>1961902</v>
      </c>
      <c r="H20" s="74">
        <f>H21+H58</f>
        <v>2399725</v>
      </c>
      <c r="I20" s="57"/>
      <c r="J20" s="57"/>
      <c r="K20" s="57"/>
      <c r="L20" s="57"/>
    </row>
    <row r="21" spans="1:12" s="61" customFormat="1" ht="15.75">
      <c r="A21" s="69" t="s">
        <v>17</v>
      </c>
      <c r="B21" s="43" t="s">
        <v>50</v>
      </c>
      <c r="C21" s="67">
        <f>SUM(E21:H21)</f>
        <v>4226011</v>
      </c>
      <c r="D21" s="68"/>
      <c r="E21" s="67">
        <f>E22+E41+E50</f>
        <v>0</v>
      </c>
      <c r="F21" s="67">
        <f>F22+F41+F50</f>
        <v>0</v>
      </c>
      <c r="G21" s="67">
        <f t="shared" ref="G21:H21" si="2">G22+G41+G50</f>
        <v>1826286</v>
      </c>
      <c r="H21" s="67">
        <f t="shared" si="2"/>
        <v>2399725</v>
      </c>
      <c r="I21" s="57"/>
      <c r="J21" s="57"/>
      <c r="K21" s="57"/>
      <c r="L21" s="57"/>
    </row>
    <row r="22" spans="1:12" s="61" customFormat="1" ht="15.75">
      <c r="A22" s="75" t="s">
        <v>35</v>
      </c>
      <c r="B22" s="43" t="s">
        <v>39</v>
      </c>
      <c r="C22" s="67">
        <f t="shared" si="0"/>
        <v>2213211</v>
      </c>
      <c r="D22" s="68"/>
      <c r="E22" s="67"/>
      <c r="F22" s="67"/>
      <c r="G22" s="67">
        <v>1750118</v>
      </c>
      <c r="H22" s="67">
        <v>463093</v>
      </c>
      <c r="I22" s="57"/>
      <c r="J22" s="57"/>
      <c r="K22" s="57"/>
      <c r="L22" s="57"/>
    </row>
    <row r="23" spans="1:12" s="61" customFormat="1" ht="15.75">
      <c r="A23" s="75" t="s">
        <v>36</v>
      </c>
      <c r="B23" s="43" t="s">
        <v>38</v>
      </c>
      <c r="C23" s="67">
        <f t="shared" si="0"/>
        <v>555753</v>
      </c>
      <c r="D23" s="68"/>
      <c r="E23" s="67">
        <f>SUM(E24:E31)</f>
        <v>0</v>
      </c>
      <c r="F23" s="67">
        <f>SUM(F24:F31)</f>
        <v>0</v>
      </c>
      <c r="G23" s="67">
        <f t="shared" ref="G23:H23" si="3">SUM(G24:G31)</f>
        <v>0</v>
      </c>
      <c r="H23" s="67">
        <f t="shared" si="3"/>
        <v>555753</v>
      </c>
      <c r="I23" s="57"/>
      <c r="J23" s="57"/>
      <c r="K23" s="57"/>
      <c r="L23" s="57"/>
    </row>
    <row r="24" spans="1:12" s="61" customFormat="1" ht="31.5" hidden="1">
      <c r="A24" s="75"/>
      <c r="B24" s="44" t="s">
        <v>51</v>
      </c>
      <c r="C24" s="67">
        <f t="shared" si="0"/>
        <v>0</v>
      </c>
      <c r="D24" s="68"/>
      <c r="E24" s="67"/>
      <c r="F24" s="67"/>
      <c r="G24" s="67"/>
      <c r="H24" s="67"/>
      <c r="I24" s="57"/>
      <c r="J24" s="57"/>
      <c r="K24" s="57"/>
      <c r="L24" s="57"/>
    </row>
    <row r="25" spans="1:12" s="61" customFormat="1" ht="31.5" hidden="1">
      <c r="A25" s="75"/>
      <c r="B25" s="44" t="s">
        <v>52</v>
      </c>
      <c r="C25" s="67">
        <f t="shared" si="0"/>
        <v>0</v>
      </c>
      <c r="D25" s="68"/>
      <c r="E25" s="67"/>
      <c r="F25" s="67"/>
      <c r="G25" s="67"/>
      <c r="H25" s="67"/>
      <c r="I25" s="57"/>
      <c r="J25" s="57"/>
      <c r="K25" s="57"/>
      <c r="L25" s="57"/>
    </row>
    <row r="26" spans="1:12" s="61" customFormat="1" ht="31.5">
      <c r="A26" s="75"/>
      <c r="B26" s="44" t="s">
        <v>43</v>
      </c>
      <c r="C26" s="67">
        <f t="shared" si="0"/>
        <v>19541</v>
      </c>
      <c r="D26" s="68"/>
      <c r="E26" s="67"/>
      <c r="F26" s="67"/>
      <c r="G26" s="67"/>
      <c r="H26" s="67">
        <v>19541</v>
      </c>
      <c r="I26" s="57"/>
      <c r="J26" s="57"/>
      <c r="K26" s="57"/>
      <c r="L26" s="57"/>
    </row>
    <row r="27" spans="1:12" s="61" customFormat="1" ht="31.5">
      <c r="A27" s="75"/>
      <c r="B27" s="44" t="s">
        <v>53</v>
      </c>
      <c r="C27" s="67">
        <f t="shared" si="0"/>
        <v>130785</v>
      </c>
      <c r="D27" s="68"/>
      <c r="E27" s="67"/>
      <c r="F27" s="67"/>
      <c r="G27" s="67"/>
      <c r="H27" s="67">
        <v>130785</v>
      </c>
      <c r="I27" s="57"/>
      <c r="J27" s="57"/>
      <c r="K27" s="57"/>
      <c r="L27" s="57"/>
    </row>
    <row r="28" spans="1:12" s="61" customFormat="1" ht="31.5">
      <c r="A28" s="75"/>
      <c r="B28" s="44" t="s">
        <v>54</v>
      </c>
      <c r="C28" s="67">
        <f t="shared" si="0"/>
        <v>6180</v>
      </c>
      <c r="D28" s="68"/>
      <c r="E28" s="67"/>
      <c r="F28" s="67"/>
      <c r="G28" s="67"/>
      <c r="H28" s="67">
        <v>6180</v>
      </c>
      <c r="I28" s="57"/>
      <c r="J28" s="57"/>
      <c r="K28" s="57"/>
      <c r="L28" s="57"/>
    </row>
    <row r="29" spans="1:12" s="61" customFormat="1" ht="31.5">
      <c r="A29" s="75"/>
      <c r="B29" s="44" t="s">
        <v>80</v>
      </c>
      <c r="C29" s="67">
        <f t="shared" si="0"/>
        <v>7340</v>
      </c>
      <c r="D29" s="68"/>
      <c r="E29" s="67"/>
      <c r="F29" s="67"/>
      <c r="G29" s="67"/>
      <c r="H29" s="67">
        <v>7340</v>
      </c>
      <c r="I29" s="57"/>
      <c r="J29" s="57"/>
      <c r="K29" s="57"/>
      <c r="L29" s="57"/>
    </row>
    <row r="30" spans="1:12" s="61" customFormat="1" ht="31.5">
      <c r="A30" s="75"/>
      <c r="B30" s="44" t="s">
        <v>55</v>
      </c>
      <c r="C30" s="67">
        <f t="shared" si="0"/>
        <v>194810</v>
      </c>
      <c r="D30" s="68"/>
      <c r="E30" s="67"/>
      <c r="F30" s="67"/>
      <c r="G30" s="67"/>
      <c r="H30" s="67">
        <v>194810</v>
      </c>
      <c r="I30" s="57"/>
      <c r="J30" s="57"/>
      <c r="K30" s="57"/>
      <c r="L30" s="57"/>
    </row>
    <row r="31" spans="1:12" s="61" customFormat="1" ht="31.5">
      <c r="A31" s="75"/>
      <c r="B31" s="44" t="s">
        <v>56</v>
      </c>
      <c r="C31" s="67">
        <f t="shared" si="0"/>
        <v>197097</v>
      </c>
      <c r="D31" s="68"/>
      <c r="E31" s="67"/>
      <c r="F31" s="67"/>
      <c r="G31" s="67"/>
      <c r="H31" s="67">
        <v>197097</v>
      </c>
      <c r="I31" s="57"/>
      <c r="J31" s="57"/>
      <c r="K31" s="57"/>
      <c r="L31" s="57"/>
    </row>
    <row r="32" spans="1:12" s="61" customFormat="1" ht="15.75">
      <c r="A32" s="75" t="s">
        <v>40</v>
      </c>
      <c r="B32" s="43" t="s">
        <v>49</v>
      </c>
      <c r="C32" s="67">
        <f t="shared" si="0"/>
        <v>1385921</v>
      </c>
      <c r="D32" s="68"/>
      <c r="E32" s="67">
        <f>SUM(E33:E40)</f>
        <v>0</v>
      </c>
      <c r="F32" s="67">
        <f>SUM(F33:F40)</f>
        <v>0</v>
      </c>
      <c r="G32" s="67">
        <f t="shared" ref="G32:H32" si="4">SUM(G33:G40)</f>
        <v>210</v>
      </c>
      <c r="H32" s="67">
        <f t="shared" si="4"/>
        <v>1385711</v>
      </c>
      <c r="I32" s="57"/>
      <c r="J32" s="57"/>
      <c r="K32" s="57"/>
      <c r="L32" s="57"/>
    </row>
    <row r="33" spans="1:12" s="61" customFormat="1" ht="31.5">
      <c r="A33" s="75"/>
      <c r="B33" s="44" t="s">
        <v>57</v>
      </c>
      <c r="C33" s="67">
        <f t="shared" si="0"/>
        <v>473145</v>
      </c>
      <c r="D33" s="68"/>
      <c r="E33" s="67"/>
      <c r="F33" s="67"/>
      <c r="G33" s="67"/>
      <c r="H33" s="67">
        <v>473145</v>
      </c>
      <c r="I33" s="57"/>
      <c r="J33" s="57"/>
      <c r="K33" s="57"/>
      <c r="L33" s="57"/>
    </row>
    <row r="34" spans="1:12" s="61" customFormat="1" ht="31.5">
      <c r="A34" s="75"/>
      <c r="B34" s="44" t="s">
        <v>85</v>
      </c>
      <c r="C34" s="67">
        <f t="shared" si="0"/>
        <v>313730</v>
      </c>
      <c r="D34" s="68"/>
      <c r="E34" s="67"/>
      <c r="F34" s="67"/>
      <c r="G34" s="67"/>
      <c r="H34" s="67">
        <v>313730</v>
      </c>
      <c r="I34" s="57"/>
      <c r="J34" s="57"/>
      <c r="K34" s="57"/>
      <c r="L34" s="57"/>
    </row>
    <row r="35" spans="1:12" s="61" customFormat="1" ht="31.5">
      <c r="A35" s="75"/>
      <c r="B35" s="44" t="s">
        <v>58</v>
      </c>
      <c r="C35" s="67">
        <f t="shared" si="0"/>
        <v>28626</v>
      </c>
      <c r="D35" s="68"/>
      <c r="E35" s="67"/>
      <c r="F35" s="67"/>
      <c r="G35" s="67"/>
      <c r="H35" s="67">
        <v>28626</v>
      </c>
      <c r="I35" s="57"/>
      <c r="J35" s="57"/>
      <c r="K35" s="57"/>
      <c r="L35" s="57"/>
    </row>
    <row r="36" spans="1:12" s="61" customFormat="1" ht="31.5">
      <c r="A36" s="75"/>
      <c r="B36" s="44" t="s">
        <v>81</v>
      </c>
      <c r="C36" s="67">
        <f t="shared" si="0"/>
        <v>61867</v>
      </c>
      <c r="D36" s="68"/>
      <c r="E36" s="67"/>
      <c r="F36" s="67"/>
      <c r="G36" s="67"/>
      <c r="H36" s="67">
        <v>61867</v>
      </c>
      <c r="I36" s="57"/>
      <c r="J36" s="57"/>
      <c r="K36" s="57"/>
      <c r="L36" s="57"/>
    </row>
    <row r="37" spans="1:12" s="61" customFormat="1" ht="31.5">
      <c r="A37" s="75"/>
      <c r="B37" s="44" t="s">
        <v>60</v>
      </c>
      <c r="C37" s="67">
        <f t="shared" si="0"/>
        <v>144081</v>
      </c>
      <c r="D37" s="68"/>
      <c r="E37" s="67"/>
      <c r="F37" s="67"/>
      <c r="G37" s="67"/>
      <c r="H37" s="67">
        <v>144081</v>
      </c>
      <c r="I37" s="57"/>
      <c r="J37" s="57"/>
      <c r="K37" s="57"/>
      <c r="L37" s="57"/>
    </row>
    <row r="38" spans="1:12" s="61" customFormat="1" ht="31.5">
      <c r="A38" s="75"/>
      <c r="B38" s="44" t="s">
        <v>61</v>
      </c>
      <c r="C38" s="67">
        <f t="shared" si="0"/>
        <v>32582</v>
      </c>
      <c r="D38" s="68"/>
      <c r="E38" s="67"/>
      <c r="F38" s="67"/>
      <c r="G38" s="67"/>
      <c r="H38" s="67">
        <v>32582</v>
      </c>
      <c r="I38" s="57"/>
      <c r="J38" s="57"/>
      <c r="K38" s="57"/>
      <c r="L38" s="57"/>
    </row>
    <row r="39" spans="1:12" s="61" customFormat="1" ht="31.5">
      <c r="A39" s="75"/>
      <c r="B39" s="44" t="s">
        <v>82</v>
      </c>
      <c r="C39" s="67">
        <f t="shared" si="0"/>
        <v>191272</v>
      </c>
      <c r="D39" s="68"/>
      <c r="E39" s="67"/>
      <c r="F39" s="67"/>
      <c r="G39" s="67"/>
      <c r="H39" s="67">
        <v>191272</v>
      </c>
      <c r="I39" s="57"/>
      <c r="J39" s="57"/>
      <c r="K39" s="57"/>
      <c r="L39" s="57"/>
    </row>
    <row r="40" spans="1:12" s="61" customFormat="1" ht="31.5">
      <c r="A40" s="75"/>
      <c r="B40" s="44" t="s">
        <v>63</v>
      </c>
      <c r="C40" s="67">
        <f t="shared" si="0"/>
        <v>140618</v>
      </c>
      <c r="D40" s="68"/>
      <c r="E40" s="67"/>
      <c r="F40" s="67"/>
      <c r="G40" s="67">
        <v>210</v>
      </c>
      <c r="H40" s="67">
        <v>140408</v>
      </c>
      <c r="I40" s="57"/>
      <c r="J40" s="57"/>
      <c r="K40" s="57"/>
      <c r="L40" s="57"/>
    </row>
    <row r="41" spans="1:12" s="61" customFormat="1" ht="15.75">
      <c r="A41" s="75" t="s">
        <v>41</v>
      </c>
      <c r="B41" s="45" t="s">
        <v>48</v>
      </c>
      <c r="C41" s="67">
        <f t="shared" si="0"/>
        <v>1941674</v>
      </c>
      <c r="D41" s="68"/>
      <c r="E41" s="67">
        <f>SUM(E42:E49)</f>
        <v>0</v>
      </c>
      <c r="F41" s="67">
        <f>SUM(F42:F49)</f>
        <v>0</v>
      </c>
      <c r="G41" s="67">
        <f t="shared" ref="G41:H41" si="5">SUM(G42:G49)</f>
        <v>210</v>
      </c>
      <c r="H41" s="67">
        <f t="shared" si="5"/>
        <v>1941464</v>
      </c>
      <c r="I41" s="57"/>
      <c r="J41" s="57"/>
      <c r="K41" s="57"/>
      <c r="L41" s="57"/>
    </row>
    <row r="42" spans="1:12" s="61" customFormat="1" ht="31.5">
      <c r="A42" s="75"/>
      <c r="B42" s="44" t="s">
        <v>51</v>
      </c>
      <c r="C42" s="67">
        <f t="shared" si="0"/>
        <v>473145</v>
      </c>
      <c r="D42" s="68"/>
      <c r="E42" s="67">
        <f>E24+E33</f>
        <v>0</v>
      </c>
      <c r="F42" s="67">
        <f t="shared" ref="F42:H42" si="6">F24+F33</f>
        <v>0</v>
      </c>
      <c r="G42" s="67">
        <f t="shared" si="6"/>
        <v>0</v>
      </c>
      <c r="H42" s="67">
        <f t="shared" si="6"/>
        <v>473145</v>
      </c>
      <c r="I42" s="57"/>
      <c r="J42" s="57"/>
      <c r="K42" s="57"/>
      <c r="L42" s="57"/>
    </row>
    <row r="43" spans="1:12" s="61" customFormat="1" ht="31.5">
      <c r="A43" s="75"/>
      <c r="B43" s="44" t="s">
        <v>52</v>
      </c>
      <c r="C43" s="67">
        <f t="shared" si="0"/>
        <v>313730</v>
      </c>
      <c r="D43" s="68"/>
      <c r="E43" s="67">
        <f t="shared" ref="E43:H43" si="7">E25+E34</f>
        <v>0</v>
      </c>
      <c r="F43" s="67">
        <f t="shared" si="7"/>
        <v>0</v>
      </c>
      <c r="G43" s="67">
        <f t="shared" si="7"/>
        <v>0</v>
      </c>
      <c r="H43" s="67">
        <f t="shared" si="7"/>
        <v>313730</v>
      </c>
      <c r="I43" s="57"/>
      <c r="J43" s="57"/>
      <c r="K43" s="57"/>
      <c r="L43" s="57"/>
    </row>
    <row r="44" spans="1:12" s="61" customFormat="1" ht="31.5">
      <c r="A44" s="75"/>
      <c r="B44" s="44" t="s">
        <v>64</v>
      </c>
      <c r="C44" s="67">
        <f t="shared" si="0"/>
        <v>48167</v>
      </c>
      <c r="D44" s="68"/>
      <c r="E44" s="67">
        <f t="shared" ref="E44:H44" si="8">E26+E35</f>
        <v>0</v>
      </c>
      <c r="F44" s="67">
        <f t="shared" si="8"/>
        <v>0</v>
      </c>
      <c r="G44" s="67">
        <f t="shared" si="8"/>
        <v>0</v>
      </c>
      <c r="H44" s="67">
        <f t="shared" si="8"/>
        <v>48167</v>
      </c>
      <c r="I44" s="57"/>
      <c r="J44" s="57"/>
      <c r="K44" s="57"/>
      <c r="L44" s="57"/>
    </row>
    <row r="45" spans="1:12" s="61" customFormat="1" ht="31.5">
      <c r="A45" s="75"/>
      <c r="B45" s="44" t="s">
        <v>59</v>
      </c>
      <c r="C45" s="67">
        <f t="shared" si="0"/>
        <v>192652</v>
      </c>
      <c r="D45" s="68"/>
      <c r="E45" s="67">
        <f t="shared" ref="E45:H45" si="9">E27+E36</f>
        <v>0</v>
      </c>
      <c r="F45" s="67">
        <f t="shared" si="9"/>
        <v>0</v>
      </c>
      <c r="G45" s="67">
        <f t="shared" si="9"/>
        <v>0</v>
      </c>
      <c r="H45" s="67">
        <f t="shared" si="9"/>
        <v>192652</v>
      </c>
      <c r="I45" s="57"/>
      <c r="J45" s="57"/>
      <c r="K45" s="57"/>
      <c r="L45" s="57"/>
    </row>
    <row r="46" spans="1:12" s="61" customFormat="1" ht="31.5">
      <c r="A46" s="75"/>
      <c r="B46" s="44" t="s">
        <v>65</v>
      </c>
      <c r="C46" s="67">
        <f t="shared" si="0"/>
        <v>150261</v>
      </c>
      <c r="D46" s="68"/>
      <c r="E46" s="67">
        <f t="shared" ref="E46:H46" si="10">E28+E37</f>
        <v>0</v>
      </c>
      <c r="F46" s="67">
        <f t="shared" si="10"/>
        <v>0</v>
      </c>
      <c r="G46" s="67">
        <f t="shared" si="10"/>
        <v>0</v>
      </c>
      <c r="H46" s="67">
        <f t="shared" si="10"/>
        <v>150261</v>
      </c>
      <c r="I46" s="57"/>
      <c r="J46" s="57"/>
      <c r="K46" s="57"/>
      <c r="L46" s="57"/>
    </row>
    <row r="47" spans="1:12" s="61" customFormat="1" ht="31.5">
      <c r="A47" s="75"/>
      <c r="B47" s="44" t="s">
        <v>66</v>
      </c>
      <c r="C47" s="67">
        <f t="shared" si="0"/>
        <v>39922</v>
      </c>
      <c r="D47" s="68"/>
      <c r="E47" s="67">
        <f t="shared" ref="E47:H47" si="11">E29+E38</f>
        <v>0</v>
      </c>
      <c r="F47" s="67">
        <f t="shared" si="11"/>
        <v>0</v>
      </c>
      <c r="G47" s="67">
        <f t="shared" si="11"/>
        <v>0</v>
      </c>
      <c r="H47" s="67">
        <f t="shared" si="11"/>
        <v>39922</v>
      </c>
      <c r="I47" s="57"/>
      <c r="J47" s="57"/>
      <c r="K47" s="57"/>
      <c r="L47" s="57"/>
    </row>
    <row r="48" spans="1:12" s="61" customFormat="1" ht="31.5">
      <c r="A48" s="75"/>
      <c r="B48" s="44" t="s">
        <v>62</v>
      </c>
      <c r="C48" s="67">
        <f t="shared" si="0"/>
        <v>386082</v>
      </c>
      <c r="D48" s="68"/>
      <c r="E48" s="67">
        <f t="shared" ref="E48:H48" si="12">E30+E39</f>
        <v>0</v>
      </c>
      <c r="F48" s="67">
        <f t="shared" si="12"/>
        <v>0</v>
      </c>
      <c r="G48" s="67">
        <f t="shared" si="12"/>
        <v>0</v>
      </c>
      <c r="H48" s="67">
        <f t="shared" si="12"/>
        <v>386082</v>
      </c>
      <c r="I48" s="57"/>
      <c r="J48" s="57"/>
      <c r="K48" s="57"/>
      <c r="L48" s="57"/>
    </row>
    <row r="49" spans="1:12" s="61" customFormat="1" ht="31.5">
      <c r="A49" s="75"/>
      <c r="B49" s="44" t="s">
        <v>67</v>
      </c>
      <c r="C49" s="67">
        <f t="shared" si="0"/>
        <v>337715</v>
      </c>
      <c r="D49" s="68"/>
      <c r="E49" s="67">
        <f t="shared" ref="E49:H49" si="13">E31+E40</f>
        <v>0</v>
      </c>
      <c r="F49" s="67">
        <f t="shared" si="13"/>
        <v>0</v>
      </c>
      <c r="G49" s="67">
        <f t="shared" si="13"/>
        <v>210</v>
      </c>
      <c r="H49" s="67">
        <f t="shared" si="13"/>
        <v>337505</v>
      </c>
      <c r="I49" s="57"/>
      <c r="J49" s="57"/>
      <c r="K49" s="57"/>
      <c r="L49" s="57"/>
    </row>
    <row r="50" spans="1:12" s="61" customFormat="1" ht="15.75">
      <c r="A50" s="75" t="s">
        <v>42</v>
      </c>
      <c r="B50" s="43" t="s">
        <v>68</v>
      </c>
      <c r="C50" s="67">
        <f t="shared" si="0"/>
        <v>71126</v>
      </c>
      <c r="D50" s="68"/>
      <c r="E50" s="67">
        <f>SUM(E51:E57)</f>
        <v>0</v>
      </c>
      <c r="F50" s="67">
        <f>SUM(F51:F57)</f>
        <v>0</v>
      </c>
      <c r="G50" s="67">
        <f>SUM(G51:G57)</f>
        <v>75958</v>
      </c>
      <c r="H50" s="67">
        <f>SUM(H51:H57)</f>
        <v>-4832</v>
      </c>
      <c r="I50" s="57"/>
      <c r="J50" s="57"/>
      <c r="K50" s="57"/>
      <c r="L50" s="57"/>
    </row>
    <row r="51" spans="1:12" s="61" customFormat="1" ht="47.25">
      <c r="A51" s="75"/>
      <c r="B51" s="39" t="s">
        <v>71</v>
      </c>
      <c r="C51" s="67">
        <f t="shared" si="0"/>
        <v>46802</v>
      </c>
      <c r="D51" s="68"/>
      <c r="E51" s="67"/>
      <c r="F51" s="67"/>
      <c r="G51" s="67">
        <v>46802</v>
      </c>
      <c r="H51" s="67"/>
      <c r="I51" s="57"/>
      <c r="J51" s="57"/>
      <c r="K51" s="57"/>
      <c r="L51" s="57"/>
    </row>
    <row r="52" spans="1:12" s="61" customFormat="1" ht="47.25">
      <c r="A52" s="75"/>
      <c r="B52" s="39" t="s">
        <v>87</v>
      </c>
      <c r="C52" s="67">
        <f t="shared" si="0"/>
        <v>18617</v>
      </c>
      <c r="D52" s="68"/>
      <c r="E52" s="67"/>
      <c r="F52" s="67"/>
      <c r="G52" s="67">
        <v>18617</v>
      </c>
      <c r="H52" s="67"/>
      <c r="I52" s="57"/>
      <c r="J52" s="57"/>
      <c r="K52" s="57"/>
      <c r="L52" s="57"/>
    </row>
    <row r="53" spans="1:12" s="61" customFormat="1" ht="31.5" hidden="1">
      <c r="A53" s="75"/>
      <c r="B53" s="39" t="s">
        <v>72</v>
      </c>
      <c r="C53" s="67">
        <f t="shared" si="0"/>
        <v>0</v>
      </c>
      <c r="D53" s="68"/>
      <c r="E53" s="67"/>
      <c r="F53" s="67"/>
      <c r="G53" s="67"/>
      <c r="H53" s="67"/>
      <c r="I53" s="57"/>
      <c r="J53" s="57"/>
      <c r="K53" s="57"/>
      <c r="L53" s="57"/>
    </row>
    <row r="54" spans="1:12" s="61" customFormat="1" ht="31.5" hidden="1">
      <c r="A54" s="75"/>
      <c r="B54" s="39" t="s">
        <v>73</v>
      </c>
      <c r="C54" s="67">
        <f t="shared" si="0"/>
        <v>0</v>
      </c>
      <c r="D54" s="68"/>
      <c r="E54" s="67"/>
      <c r="F54" s="67"/>
      <c r="G54" s="67"/>
      <c r="H54" s="67"/>
      <c r="I54" s="57"/>
      <c r="J54" s="57"/>
      <c r="K54" s="57"/>
      <c r="L54" s="57"/>
    </row>
    <row r="55" spans="1:12" s="61" customFormat="1" ht="15.75">
      <c r="A55" s="75"/>
      <c r="B55" s="39" t="s">
        <v>74</v>
      </c>
      <c r="C55" s="67">
        <f t="shared" si="0"/>
        <v>10208</v>
      </c>
      <c r="D55" s="68"/>
      <c r="E55" s="67"/>
      <c r="F55" s="67"/>
      <c r="G55" s="67">
        <v>9424</v>
      </c>
      <c r="H55" s="67">
        <v>784</v>
      </c>
      <c r="I55" s="57"/>
      <c r="J55" s="57"/>
      <c r="K55" s="57"/>
      <c r="L55" s="57"/>
    </row>
    <row r="56" spans="1:12" s="61" customFormat="1" ht="15.75">
      <c r="A56" s="75"/>
      <c r="B56" s="39" t="s">
        <v>75</v>
      </c>
      <c r="C56" s="67">
        <f t="shared" si="0"/>
        <v>0</v>
      </c>
      <c r="D56" s="68"/>
      <c r="E56" s="67"/>
      <c r="F56" s="67"/>
      <c r="G56" s="67"/>
      <c r="H56" s="67"/>
      <c r="I56" s="57"/>
      <c r="J56" s="57"/>
      <c r="K56" s="57"/>
      <c r="L56" s="57"/>
    </row>
    <row r="57" spans="1:12" s="61" customFormat="1" ht="78.75">
      <c r="A57" s="75"/>
      <c r="B57" s="39" t="s">
        <v>76</v>
      </c>
      <c r="C57" s="67">
        <f t="shared" si="0"/>
        <v>-4501</v>
      </c>
      <c r="D57" s="68"/>
      <c r="E57" s="67"/>
      <c r="F57" s="67"/>
      <c r="G57" s="67">
        <v>1115</v>
      </c>
      <c r="H57" s="67">
        <v>-5616</v>
      </c>
      <c r="I57" s="57"/>
      <c r="J57" s="57"/>
      <c r="K57" s="57"/>
      <c r="L57" s="57"/>
    </row>
    <row r="58" spans="1:12" s="61" customFormat="1" ht="15.75">
      <c r="A58" s="69" t="s">
        <v>18</v>
      </c>
      <c r="B58" s="78" t="s">
        <v>11</v>
      </c>
      <c r="C58" s="66">
        <f t="shared" si="0"/>
        <v>135616</v>
      </c>
      <c r="D58" s="68"/>
      <c r="E58" s="66">
        <f>E60+E62</f>
        <v>0</v>
      </c>
      <c r="F58" s="66">
        <f t="shared" ref="F58:H58" si="14">F60+F62</f>
        <v>0</v>
      </c>
      <c r="G58" s="66">
        <f t="shared" si="14"/>
        <v>135616</v>
      </c>
      <c r="H58" s="66">
        <f t="shared" si="14"/>
        <v>0</v>
      </c>
      <c r="I58" s="57"/>
      <c r="J58" s="57"/>
      <c r="K58" s="57"/>
      <c r="L58" s="57"/>
    </row>
    <row r="59" spans="1:12" s="61" customFormat="1" ht="15.75">
      <c r="A59" s="69"/>
      <c r="B59" s="39" t="s">
        <v>37</v>
      </c>
      <c r="C59" s="66"/>
      <c r="D59" s="68"/>
      <c r="E59" s="66"/>
      <c r="F59" s="66"/>
      <c r="G59" s="66"/>
      <c r="H59" s="66"/>
      <c r="I59" s="57"/>
      <c r="J59" s="57"/>
      <c r="K59" s="57"/>
      <c r="L59" s="57"/>
    </row>
    <row r="60" spans="1:12" s="61" customFormat="1" ht="15.75">
      <c r="A60" s="65" t="s">
        <v>22</v>
      </c>
      <c r="B60" s="39" t="s">
        <v>83</v>
      </c>
      <c r="C60" s="66">
        <f t="shared" si="0"/>
        <v>135616</v>
      </c>
      <c r="D60" s="68"/>
      <c r="E60" s="66"/>
      <c r="F60" s="66"/>
      <c r="G60" s="66">
        <v>135616</v>
      </c>
      <c r="H60" s="66"/>
      <c r="I60" s="57"/>
      <c r="J60" s="57"/>
      <c r="K60" s="57"/>
      <c r="L60" s="57"/>
    </row>
    <row r="61" spans="1:12" s="61" customFormat="1" ht="15.75" hidden="1">
      <c r="A61" s="65"/>
      <c r="B61" s="39" t="s">
        <v>84</v>
      </c>
      <c r="C61" s="66">
        <f t="shared" si="0"/>
        <v>0</v>
      </c>
      <c r="D61" s="68"/>
      <c r="E61" s="66"/>
      <c r="F61" s="66"/>
      <c r="G61" s="66"/>
      <c r="H61" s="66"/>
      <c r="I61" s="57"/>
      <c r="J61" s="57"/>
      <c r="K61" s="57"/>
      <c r="L61" s="57"/>
    </row>
    <row r="62" spans="1:12" s="61" customFormat="1" ht="15.75" hidden="1">
      <c r="A62" s="65" t="s">
        <v>23</v>
      </c>
      <c r="B62" s="39" t="s">
        <v>33</v>
      </c>
      <c r="C62" s="66">
        <f t="shared" si="0"/>
        <v>0</v>
      </c>
      <c r="D62" s="68"/>
      <c r="E62" s="66"/>
      <c r="F62" s="66"/>
      <c r="G62" s="66"/>
      <c r="H62" s="66"/>
      <c r="I62" s="57"/>
      <c r="J62" s="57"/>
      <c r="K62" s="57"/>
      <c r="L62" s="57"/>
    </row>
    <row r="63" spans="1:12" s="61" customFormat="1" ht="15.75" hidden="1">
      <c r="A63" s="65"/>
      <c r="B63" s="39" t="s">
        <v>34</v>
      </c>
      <c r="C63" s="66">
        <f t="shared" si="0"/>
        <v>0</v>
      </c>
      <c r="D63" s="68"/>
      <c r="E63" s="66"/>
      <c r="F63" s="66"/>
      <c r="G63" s="66"/>
      <c r="H63" s="66"/>
      <c r="I63" s="57"/>
      <c r="J63" s="57"/>
      <c r="K63" s="57"/>
      <c r="L63" s="57"/>
    </row>
    <row r="64" spans="1:12" s="61" customFormat="1" ht="15.75" hidden="1">
      <c r="A64" s="69" t="s">
        <v>9</v>
      </c>
      <c r="B64" s="39"/>
      <c r="C64" s="66"/>
      <c r="D64" s="68"/>
      <c r="E64" s="66"/>
      <c r="F64" s="66"/>
      <c r="G64" s="66"/>
      <c r="H64" s="66"/>
      <c r="I64" s="57"/>
      <c r="J64" s="57"/>
      <c r="K64" s="57"/>
      <c r="L64" s="57"/>
    </row>
    <row r="65" spans="1:12" s="61" customFormat="1" ht="15.75" hidden="1">
      <c r="A65" s="73" t="s">
        <v>7</v>
      </c>
      <c r="B65" s="46" t="s">
        <v>25</v>
      </c>
      <c r="C65" s="79">
        <f t="shared" si="0"/>
        <v>0</v>
      </c>
      <c r="D65" s="80"/>
      <c r="E65" s="79">
        <f>SUM(E67:E68)</f>
        <v>0</v>
      </c>
      <c r="F65" s="79">
        <f>SUM(F67:F68)</f>
        <v>0</v>
      </c>
      <c r="G65" s="79">
        <f>SUM(G67:G68)</f>
        <v>0</v>
      </c>
      <c r="H65" s="79">
        <f>SUM(H67:H68)</f>
        <v>0</v>
      </c>
      <c r="I65" s="57"/>
      <c r="J65" s="57"/>
      <c r="K65" s="57"/>
      <c r="L65" s="57"/>
    </row>
    <row r="66" spans="1:12" s="53" customFormat="1" ht="15.75" hidden="1">
      <c r="A66" s="69"/>
      <c r="B66" s="37" t="s">
        <v>1</v>
      </c>
      <c r="C66" s="76"/>
      <c r="D66" s="68"/>
      <c r="E66" s="76"/>
      <c r="F66" s="76"/>
      <c r="G66" s="76"/>
      <c r="H66" s="76"/>
      <c r="I66" s="52"/>
      <c r="J66" s="52"/>
      <c r="K66" s="52"/>
      <c r="L66" s="52"/>
    </row>
    <row r="67" spans="1:12" s="53" customFormat="1" ht="15.75" hidden="1">
      <c r="A67" s="65" t="s">
        <v>28</v>
      </c>
      <c r="B67" s="41" t="s">
        <v>26</v>
      </c>
      <c r="C67" s="76">
        <f t="shared" si="0"/>
        <v>0</v>
      </c>
      <c r="D67" s="68"/>
      <c r="E67" s="76"/>
      <c r="F67" s="76"/>
      <c r="G67" s="76"/>
      <c r="H67" s="76"/>
      <c r="I67" s="52"/>
      <c r="J67" s="52"/>
      <c r="K67" s="52"/>
      <c r="L67" s="52"/>
    </row>
    <row r="68" spans="1:12" s="53" customFormat="1" ht="15.75" hidden="1">
      <c r="A68" s="65" t="s">
        <v>29</v>
      </c>
      <c r="B68" s="41" t="s">
        <v>27</v>
      </c>
      <c r="C68" s="76">
        <f t="shared" si="0"/>
        <v>0</v>
      </c>
      <c r="D68" s="68"/>
      <c r="E68" s="76"/>
      <c r="F68" s="76"/>
      <c r="G68" s="76"/>
      <c r="H68" s="76"/>
      <c r="I68" s="52"/>
      <c r="J68" s="52"/>
      <c r="K68" s="52"/>
      <c r="L68" s="52"/>
    </row>
    <row r="69" spans="1:12" s="53" customFormat="1" ht="15.75">
      <c r="A69" s="69" t="s">
        <v>9</v>
      </c>
      <c r="B69" s="39"/>
      <c r="C69" s="76"/>
      <c r="D69" s="68"/>
      <c r="E69" s="76"/>
      <c r="F69" s="76"/>
      <c r="G69" s="76"/>
      <c r="H69" s="76"/>
      <c r="I69" s="52"/>
      <c r="J69" s="52"/>
      <c r="K69" s="52"/>
      <c r="L69" s="52"/>
    </row>
    <row r="70" spans="1:12" s="61" customFormat="1" ht="15.75">
      <c r="A70" s="73" t="s">
        <v>30</v>
      </c>
      <c r="B70" s="46" t="s">
        <v>24</v>
      </c>
      <c r="C70" s="74">
        <f>C9-C20-C65</f>
        <v>806210</v>
      </c>
      <c r="D70" s="64"/>
      <c r="E70" s="74"/>
      <c r="F70" s="74"/>
      <c r="G70" s="74"/>
      <c r="H70" s="74"/>
      <c r="I70" s="57"/>
      <c r="J70" s="57"/>
      <c r="K70" s="57"/>
      <c r="L70" s="57"/>
    </row>
    <row r="71" spans="1:12">
      <c r="C71" s="11"/>
    </row>
    <row r="72" spans="1:12">
      <c r="A72" s="12" t="s">
        <v>32</v>
      </c>
      <c r="B72" s="30"/>
      <c r="C72" s="12" t="s">
        <v>91</v>
      </c>
      <c r="D72" s="13"/>
      <c r="G72" s="15"/>
      <c r="H72" s="14"/>
      <c r="I72" s="16"/>
      <c r="J72" s="17"/>
      <c r="K72" s="16"/>
      <c r="L72" s="18"/>
    </row>
    <row r="73" spans="1:12">
      <c r="A73" s="12" t="s">
        <v>86</v>
      </c>
      <c r="B73" s="30"/>
      <c r="C73" s="12"/>
      <c r="D73" s="13"/>
      <c r="G73" s="15"/>
      <c r="H73" s="14"/>
      <c r="I73" s="16"/>
      <c r="J73" s="17"/>
      <c r="K73" s="16"/>
      <c r="L73" s="18"/>
    </row>
    <row r="74" spans="1:12">
      <c r="A74" s="12"/>
      <c r="B74" s="30"/>
      <c r="C74" s="12"/>
      <c r="D74" s="13"/>
      <c r="G74" s="15"/>
      <c r="H74" s="14"/>
      <c r="I74" s="16"/>
      <c r="J74" s="17"/>
      <c r="K74" s="16"/>
      <c r="L74" s="18"/>
    </row>
    <row r="75" spans="1:12" ht="15" customHeight="1">
      <c r="A75" s="14"/>
      <c r="B75" s="22" t="s">
        <v>70</v>
      </c>
      <c r="C75" s="15"/>
      <c r="D75" s="13"/>
      <c r="F75" s="19" t="s">
        <v>88</v>
      </c>
      <c r="G75" s="15"/>
      <c r="H75" s="15"/>
      <c r="I75" s="20"/>
      <c r="J75" s="17"/>
      <c r="K75" s="20"/>
      <c r="L75" s="18"/>
    </row>
    <row r="76" spans="1:12">
      <c r="A76" s="13" t="s">
        <v>69</v>
      </c>
      <c r="B76" s="31"/>
      <c r="C76" s="13" t="s">
        <v>90</v>
      </c>
      <c r="D76" s="13"/>
      <c r="F76" s="21"/>
      <c r="G76" s="15"/>
      <c r="H76" s="22"/>
      <c r="I76" s="23"/>
      <c r="J76" s="24"/>
      <c r="K76" s="23"/>
      <c r="L76" s="25"/>
    </row>
    <row r="77" spans="1:12">
      <c r="A77" s="26" t="s">
        <v>44</v>
      </c>
      <c r="B77" s="15"/>
      <c r="C77" s="26" t="s">
        <v>44</v>
      </c>
      <c r="D77" s="13"/>
      <c r="F77" s="26"/>
      <c r="G77" s="15"/>
      <c r="H77" s="14"/>
      <c r="I77" s="27"/>
      <c r="J77" s="28"/>
      <c r="K77" s="27"/>
      <c r="L77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2017-04-10T02:25:13Z</dcterms:modified>
</cp:coreProperties>
</file>