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Март" sheetId="1" r:id="rId1"/>
    <sheet name="Апрель" sheetId="2" r:id="rId2"/>
  </sheets>
  <calcPr calcId="144525"/>
</workbook>
</file>

<file path=xl/calcChain.xml><?xml version="1.0" encoding="utf-8"?>
<calcChain xmlns="http://schemas.openxmlformats.org/spreadsheetml/2006/main">
  <c r="F34" i="2" l="1"/>
  <c r="G34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F10" i="1" l="1"/>
  <c r="A4" i="1"/>
  <c r="A5" i="1" s="1"/>
  <c r="A6" i="1" s="1"/>
  <c r="A7" i="1" s="1"/>
  <c r="A8" i="1" s="1"/>
  <c r="G3" i="1" l="1"/>
  <c r="G10" i="1" s="1"/>
</calcChain>
</file>

<file path=xl/sharedStrings.xml><?xml version="1.0" encoding="utf-8"?>
<sst xmlns="http://schemas.openxmlformats.org/spreadsheetml/2006/main" count="123" uniqueCount="105">
  <si>
    <t>№ п/п</t>
  </si>
  <si>
    <t>Ф.И.О.</t>
  </si>
  <si>
    <t>Максимальная мощность, кВт</t>
  </si>
  <si>
    <t>Адрес</t>
  </si>
  <si>
    <t>Подано заявок</t>
  </si>
  <si>
    <t>Итого:</t>
  </si>
  <si>
    <t>Номер договора</t>
  </si>
  <si>
    <t>Оплата, руб.</t>
  </si>
  <si>
    <t>Точка присоединения, кВ</t>
  </si>
  <si>
    <t>ООО "Сиблифтсервис"</t>
  </si>
  <si>
    <t>10-Кр/2017</t>
  </si>
  <si>
    <t>ул.Карамзина, д.24, пом.193</t>
  </si>
  <si>
    <t>Курдупов Андрей Вячеславович</t>
  </si>
  <si>
    <t>14-Кр/2017</t>
  </si>
  <si>
    <t>Ярыгинская набережная, д.33 пом.94</t>
  </si>
  <si>
    <t>Чайка Марина Викторовна</t>
  </si>
  <si>
    <t>15-Кр/2017</t>
  </si>
  <si>
    <t>Ярыгинская набережная, д.33 пом.93</t>
  </si>
  <si>
    <t>Шалыгин Игорь Михайлович</t>
  </si>
  <si>
    <t>16-Кр/2017</t>
  </si>
  <si>
    <t>Ярыгинская набережная, д.31 пом.195</t>
  </si>
  <si>
    <t>Бубнова Юлия Павловна</t>
  </si>
  <si>
    <t>9-Кр/2017</t>
  </si>
  <si>
    <t>ООО ТФ "Натали Плюс"</t>
  </si>
  <si>
    <t>5-Кр/2017</t>
  </si>
  <si>
    <t>Ярыгинская набережная, д.41. пом.199</t>
  </si>
  <si>
    <t>Ярыгинская набережная, д.41. пом.201</t>
  </si>
  <si>
    <t>РЕЕСТР                                                                                                                                                                                                                                                                    договоров на технологическое присоединение к электрическим сетям по ООО ЭСК "Энергия                                                    за март 2017 года</t>
  </si>
  <si>
    <t>РЕЕСТР                                                                                                                                                                                                                                                                    договоров на технологическое присоединение к электрическим сетям по ООО ЭСК "Энергия за апрель 2017 года</t>
  </si>
  <si>
    <t>ООО ФСТ "Монолит"</t>
  </si>
  <si>
    <t>1-С/2017</t>
  </si>
  <si>
    <t>НОВАЛЭНД, Квартал №1</t>
  </si>
  <si>
    <t>НОВАЛЭНД, Квартал №2</t>
  </si>
  <si>
    <t>НОВАЛЭНД, уч.24:11:0290109:167</t>
  </si>
  <si>
    <t>НОВАЛЭНД, уч.24:11:0290109:171</t>
  </si>
  <si>
    <t>Вэнго Валерий Хольмович</t>
  </si>
  <si>
    <t>3-С/2017</t>
  </si>
  <si>
    <t>ул.Каминная, д.15</t>
  </si>
  <si>
    <t>Бурляева Ксения Юрьевна</t>
  </si>
  <si>
    <t>2-Н/2017</t>
  </si>
  <si>
    <t>ул.Спортивная, д.32</t>
  </si>
  <si>
    <t>Бучин Сергей Михайлович</t>
  </si>
  <si>
    <t>4-Н/2017</t>
  </si>
  <si>
    <t>ул.Курчатова, 6-1</t>
  </si>
  <si>
    <t>Сенько Евгений Тарасович</t>
  </si>
  <si>
    <t>5-Н/2017</t>
  </si>
  <si>
    <t>ул.Восточная, д.5</t>
  </si>
  <si>
    <t>Шульженко Екатерина Пиусовна</t>
  </si>
  <si>
    <t>8-Н/2017</t>
  </si>
  <si>
    <t>Проезд 2, д.10</t>
  </si>
  <si>
    <t>Рыжков Дмитрий Николаевич</t>
  </si>
  <si>
    <t>10-Н/2017</t>
  </si>
  <si>
    <t>ул.Кольцевая, 13-1</t>
  </si>
  <si>
    <t>Орлов Владимир Вениаминович</t>
  </si>
  <si>
    <t>6-Н/2017</t>
  </si>
  <si>
    <t>ул.Северная, строен.4</t>
  </si>
  <si>
    <t>Еремеевский Александр петрович</t>
  </si>
  <si>
    <t>3-Н/2017</t>
  </si>
  <si>
    <t>ул.Центральная, д.12</t>
  </si>
  <si>
    <t>Романов В.В.</t>
  </si>
  <si>
    <t>11-Н/2017</t>
  </si>
  <si>
    <t>ул.Трудовых резервов, д.27</t>
  </si>
  <si>
    <t>Петрачук Любовь Ивановна</t>
  </si>
  <si>
    <t>8-Кр/2017</t>
  </si>
  <si>
    <t>Ярыгинская набережная, д.35 пом.93</t>
  </si>
  <si>
    <t>Радиковский Владимир Иванович</t>
  </si>
  <si>
    <t>17-Кр/2017</t>
  </si>
  <si>
    <t>ул.Карамзина, д.32 пом.217</t>
  </si>
  <si>
    <t>Намаконова Валентина Геннадьевна</t>
  </si>
  <si>
    <t>19-Кр/2017</t>
  </si>
  <si>
    <t>ул.Ярыгинская набережная. д.21, пом.210</t>
  </si>
  <si>
    <t>Шаломенцева Елена Николаевна</t>
  </si>
  <si>
    <t>20-Кр/2017</t>
  </si>
  <si>
    <t>ул.Карамзина, д.32, пом.220</t>
  </si>
  <si>
    <t>ООО "Садко"</t>
  </si>
  <si>
    <t>21-Кр/2017</t>
  </si>
  <si>
    <t>ул.Ярыгинская набережная. д.23, пом.196</t>
  </si>
  <si>
    <t>Волобуева Анна Николаевна</t>
  </si>
  <si>
    <t>22-Кр/2017</t>
  </si>
  <si>
    <t>ул.Ярыгинская набережная. д.31</t>
  </si>
  <si>
    <t>Ермолин Игорь Александрович</t>
  </si>
  <si>
    <t>24-Кр/2017</t>
  </si>
  <si>
    <t>ул.Ярыгинская набережная. д.41 пом.202</t>
  </si>
  <si>
    <t>Курпас Александр Сергеевич</t>
  </si>
  <si>
    <t>25-Кр/2017</t>
  </si>
  <si>
    <t>ул.Ярыгинская набережная. Д.33</t>
  </si>
  <si>
    <t>Левенец Оксана Анатольевна</t>
  </si>
  <si>
    <t>26-Кр/2017</t>
  </si>
  <si>
    <t>ул.Карамзина, д.24, оф.200</t>
  </si>
  <si>
    <t>Кучменко Александр Михайлович</t>
  </si>
  <si>
    <t>18-Кр/2017</t>
  </si>
  <si>
    <t>ул.Ярыгинская набережная. д.35, пом.1</t>
  </si>
  <si>
    <t>Никулина ольга Васильевна</t>
  </si>
  <si>
    <t>30-Кр/2017</t>
  </si>
  <si>
    <t>ул.Ярыгинская набережная. д.23, пом.192</t>
  </si>
  <si>
    <t>ооо УК "КрасЖилКом"</t>
  </si>
  <si>
    <t>27-Кр/2017</t>
  </si>
  <si>
    <t>ул.Карамзина, д.24 оф.7</t>
  </si>
  <si>
    <t>АО "Красноярская теплотранспортная компания"</t>
  </si>
  <si>
    <t>28-Кр/2017</t>
  </si>
  <si>
    <t>ул.Карамзина, д.18Г</t>
  </si>
  <si>
    <t>29-Кр/2017</t>
  </si>
  <si>
    <t>ул.Карамзина, д.22а</t>
  </si>
  <si>
    <t>Подано заявок за апрель 2017 г.</t>
  </si>
  <si>
    <t>Всего с начала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</si>
</sst>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0" fillId="0" borderId="4" xfId="0" applyBorder="1"/>
    <xf numFmtId="0" fontId="0" fillId="0" borderId="5" xfId="0" applyBorder="1"/>
    <xf numFmtId="0" fontId="5" fillId="0" borderId="7" xfId="0" applyFont="1" applyBorder="1"/>
    <xf numFmtId="0" fontId="5" fillId="0" borderId="2" xfId="0" applyFont="1" applyBorder="1"/>
    <xf numFmtId="2" fontId="0" fillId="0" borderId="3" xfId="0" applyNumberFormat="1" applyBorder="1" applyAlignment="1">
      <alignment horizontal="left" indent="2"/>
    </xf>
    <xf numFmtId="0" fontId="6" fillId="2" borderId="1" xfId="0" applyFont="1" applyFill="1" applyBorder="1" applyAlignment="1">
      <alignment horizontal="center" wrapText="1"/>
    </xf>
    <xf numFmtId="0" fontId="0" fillId="3" borderId="1" xfId="0" applyFill="1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6" xfId="0" applyBorder="1"/>
    <xf numFmtId="2" fontId="5" fillId="0" borderId="8" xfId="0" applyNumberFormat="1" applyFont="1" applyBorder="1" applyAlignment="1">
      <alignment horizontal="left" indent="2"/>
    </xf>
    <xf numFmtId="0" fontId="3" fillId="2" borderId="1" xfId="0" applyFont="1" applyFill="1" applyBorder="1"/>
    <xf numFmtId="0" fontId="0" fillId="0" borderId="1" xfId="0" applyBorder="1"/>
    <xf numFmtId="0" fontId="0" fillId="0" borderId="0" xfId="0" applyBorder="1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0" fillId="0" borderId="16" xfId="0" applyBorder="1" applyAlignment="1">
      <alignment wrapText="1"/>
    </xf>
    <xf numFmtId="0" fontId="0" fillId="0" borderId="17" xfId="0" applyBorder="1"/>
    <xf numFmtId="0" fontId="7" fillId="2" borderId="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Font="1" applyBorder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18" xfId="0" applyFont="1" applyFill="1" applyBorder="1" applyAlignment="1">
      <alignment wrapText="1"/>
    </xf>
    <xf numFmtId="0" fontId="8" fillId="2" borderId="1" xfId="0" applyFont="1" applyFill="1" applyBorder="1"/>
    <xf numFmtId="0" fontId="4" fillId="2" borderId="0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9" xfId="0" applyBorder="1"/>
    <xf numFmtId="0" fontId="0" fillId="2" borderId="5" xfId="0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0" fontId="0" fillId="2" borderId="5" xfId="0" applyFill="1" applyBorder="1"/>
    <xf numFmtId="0" fontId="0" fillId="0" borderId="15" xfId="0" applyBorder="1"/>
    <xf numFmtId="0" fontId="0" fillId="2" borderId="16" xfId="0" applyFill="1" applyBorder="1" applyAlignment="1">
      <alignment wrapText="1"/>
    </xf>
    <xf numFmtId="0" fontId="3" fillId="2" borderId="16" xfId="0" applyFont="1" applyFill="1" applyBorder="1" applyAlignment="1">
      <alignment horizontal="center"/>
    </xf>
    <xf numFmtId="0" fontId="4" fillId="2" borderId="16" xfId="0" applyFont="1" applyFill="1" applyBorder="1" applyAlignment="1">
      <alignment wrapText="1"/>
    </xf>
    <xf numFmtId="0" fontId="0" fillId="2" borderId="16" xfId="0" applyFill="1" applyBorder="1"/>
    <xf numFmtId="0" fontId="0" fillId="0" borderId="20" xfId="0" applyBorder="1"/>
    <xf numFmtId="0" fontId="9" fillId="0" borderId="20" xfId="0" applyFont="1" applyBorder="1"/>
    <xf numFmtId="2" fontId="0" fillId="0" borderId="3" xfId="0" applyNumberFormat="1" applyBorder="1" applyAlignment="1">
      <alignment horizontal="right" indent="2"/>
    </xf>
    <xf numFmtId="2" fontId="5" fillId="0" borderId="21" xfId="0" applyNumberFormat="1" applyFont="1" applyBorder="1"/>
    <xf numFmtId="0" fontId="9" fillId="0" borderId="0" xfId="0" applyFont="1"/>
    <xf numFmtId="0" fontId="1" fillId="0" borderId="1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M14" sqref="M14"/>
    </sheetView>
  </sheetViews>
  <sheetFormatPr defaultRowHeight="15" x14ac:dyDescent="0.25"/>
  <cols>
    <col min="1" max="1" width="5.140625" customWidth="1"/>
    <col min="2" max="2" width="32.140625" customWidth="1"/>
    <col min="3" max="3" width="16.42578125" customWidth="1"/>
    <col min="4" max="5" width="18.7109375" customWidth="1"/>
    <col min="6" max="6" width="16" customWidth="1"/>
    <col min="7" max="7" width="13.85546875" customWidth="1"/>
    <col min="10" max="10" width="18.42578125" customWidth="1"/>
  </cols>
  <sheetData>
    <row r="1" spans="1:7" ht="60" customHeight="1" thickBot="1" x14ac:dyDescent="0.35">
      <c r="A1" s="53" t="s">
        <v>27</v>
      </c>
      <c r="B1" s="53"/>
      <c r="C1" s="53"/>
      <c r="D1" s="53"/>
      <c r="E1" s="53"/>
      <c r="F1" s="53"/>
      <c r="G1" s="53"/>
    </row>
    <row r="2" spans="1:7" ht="47.25" x14ac:dyDescent="0.25">
      <c r="A2" s="11" t="s">
        <v>0</v>
      </c>
      <c r="B2" s="12" t="s">
        <v>1</v>
      </c>
      <c r="C2" s="12" t="s">
        <v>6</v>
      </c>
      <c r="D2" s="13" t="s">
        <v>3</v>
      </c>
      <c r="E2" s="14" t="s">
        <v>8</v>
      </c>
      <c r="F2" s="15" t="s">
        <v>2</v>
      </c>
      <c r="G2" s="16" t="s">
        <v>7</v>
      </c>
    </row>
    <row r="3" spans="1:7" ht="23.25" x14ac:dyDescent="0.25">
      <c r="A3" s="17">
        <v>1</v>
      </c>
      <c r="B3" s="1" t="s">
        <v>9</v>
      </c>
      <c r="C3" s="2" t="s">
        <v>10</v>
      </c>
      <c r="D3" s="3" t="s">
        <v>11</v>
      </c>
      <c r="E3" s="9">
        <v>0.4</v>
      </c>
      <c r="F3" s="10">
        <v>18</v>
      </c>
      <c r="G3" s="8">
        <f>13221.3/1.18</f>
        <v>11204.491525423729</v>
      </c>
    </row>
    <row r="4" spans="1:7" ht="23.25" x14ac:dyDescent="0.25">
      <c r="A4" s="17">
        <f>A3+1</f>
        <v>2</v>
      </c>
      <c r="B4" s="1" t="s">
        <v>12</v>
      </c>
      <c r="C4" s="2" t="s">
        <v>13</v>
      </c>
      <c r="D4" s="3" t="s">
        <v>14</v>
      </c>
      <c r="E4" s="9">
        <v>0.4</v>
      </c>
      <c r="F4" s="1">
        <v>15</v>
      </c>
      <c r="G4" s="8">
        <v>550</v>
      </c>
    </row>
    <row r="5" spans="1:7" ht="23.25" x14ac:dyDescent="0.25">
      <c r="A5" s="17">
        <f t="shared" ref="A5:A8" si="0">A4+1</f>
        <v>3</v>
      </c>
      <c r="B5" s="1" t="s">
        <v>15</v>
      </c>
      <c r="C5" s="2" t="s">
        <v>16</v>
      </c>
      <c r="D5" s="3" t="s">
        <v>17</v>
      </c>
      <c r="E5" s="9">
        <v>0.4</v>
      </c>
      <c r="F5" s="1">
        <v>15</v>
      </c>
      <c r="G5" s="8">
        <v>550</v>
      </c>
    </row>
    <row r="6" spans="1:7" ht="23.25" x14ac:dyDescent="0.25">
      <c r="A6" s="17">
        <f t="shared" si="0"/>
        <v>4</v>
      </c>
      <c r="B6" s="1" t="s">
        <v>18</v>
      </c>
      <c r="C6" s="2" t="s">
        <v>19</v>
      </c>
      <c r="D6" s="3" t="s">
        <v>20</v>
      </c>
      <c r="E6" s="9">
        <v>0.4</v>
      </c>
      <c r="F6" s="1">
        <v>15</v>
      </c>
      <c r="G6" s="8">
        <v>550</v>
      </c>
    </row>
    <row r="7" spans="1:7" ht="23.25" x14ac:dyDescent="0.25">
      <c r="A7" s="17">
        <f t="shared" si="0"/>
        <v>5</v>
      </c>
      <c r="B7" s="1" t="s">
        <v>21</v>
      </c>
      <c r="C7" s="2" t="s">
        <v>22</v>
      </c>
      <c r="D7" s="3" t="s">
        <v>25</v>
      </c>
      <c r="E7" s="9">
        <v>0.4</v>
      </c>
      <c r="F7" s="1">
        <v>15</v>
      </c>
      <c r="G7" s="8">
        <v>550</v>
      </c>
    </row>
    <row r="8" spans="1:7" ht="23.25" x14ac:dyDescent="0.25">
      <c r="A8" s="17">
        <f t="shared" si="0"/>
        <v>6</v>
      </c>
      <c r="B8" s="1" t="s">
        <v>23</v>
      </c>
      <c r="C8" s="2" t="s">
        <v>24</v>
      </c>
      <c r="D8" s="3" t="s">
        <v>26</v>
      </c>
      <c r="E8" s="9">
        <v>0.4</v>
      </c>
      <c r="F8" s="1">
        <v>12</v>
      </c>
      <c r="G8" s="8">
        <v>550</v>
      </c>
    </row>
    <row r="9" spans="1:7" ht="15.75" thickBot="1" x14ac:dyDescent="0.3">
      <c r="A9" s="4"/>
      <c r="B9" s="5"/>
      <c r="C9" s="5"/>
      <c r="D9" s="5"/>
      <c r="E9" s="5"/>
      <c r="F9" s="5"/>
      <c r="G9" s="18"/>
    </row>
    <row r="10" spans="1:7" ht="30" customHeight="1" thickBot="1" x14ac:dyDescent="0.3">
      <c r="A10" s="6"/>
      <c r="B10" s="7" t="s">
        <v>5</v>
      </c>
      <c r="C10" s="7"/>
      <c r="D10" s="7"/>
      <c r="E10" s="7"/>
      <c r="F10" s="7">
        <f>SUM(F3:F9)</f>
        <v>90</v>
      </c>
      <c r="G10" s="19">
        <f>SUM(G3:G9)</f>
        <v>13954.491525423729</v>
      </c>
    </row>
    <row r="13" spans="1:7" x14ac:dyDescent="0.25">
      <c r="B13" t="s">
        <v>4</v>
      </c>
      <c r="C13">
        <v>26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L7" sqref="L7"/>
    </sheetView>
  </sheetViews>
  <sheetFormatPr defaultRowHeight="15" x14ac:dyDescent="0.25"/>
  <cols>
    <col min="1" max="1" width="5.140625" customWidth="1"/>
    <col min="2" max="2" width="32.140625" customWidth="1"/>
    <col min="3" max="3" width="16.42578125" customWidth="1"/>
    <col min="4" max="5" width="18.7109375" customWidth="1"/>
    <col min="6" max="6" width="16" customWidth="1"/>
    <col min="7" max="7" width="13.85546875" customWidth="1"/>
  </cols>
  <sheetData>
    <row r="1" spans="1:8" ht="69" customHeight="1" thickBot="1" x14ac:dyDescent="0.35">
      <c r="A1" s="54" t="s">
        <v>28</v>
      </c>
      <c r="B1" s="54"/>
      <c r="C1" s="54"/>
      <c r="D1" s="54"/>
      <c r="E1" s="54"/>
      <c r="F1" s="54"/>
    </row>
    <row r="2" spans="1:8" ht="47.25" x14ac:dyDescent="0.25">
      <c r="A2" s="23" t="s">
        <v>0</v>
      </c>
      <c r="B2" s="24" t="s">
        <v>1</v>
      </c>
      <c r="C2" s="24" t="s">
        <v>6</v>
      </c>
      <c r="D2" s="25" t="s">
        <v>3</v>
      </c>
      <c r="E2" s="25" t="s">
        <v>8</v>
      </c>
      <c r="F2" s="26" t="s">
        <v>2</v>
      </c>
      <c r="G2" s="27" t="s">
        <v>7</v>
      </c>
    </row>
    <row r="3" spans="1:8" ht="23.25" x14ac:dyDescent="0.25">
      <c r="A3" s="17">
        <v>1</v>
      </c>
      <c r="B3" s="1" t="s">
        <v>21</v>
      </c>
      <c r="C3" s="2" t="s">
        <v>22</v>
      </c>
      <c r="D3" s="3" t="s">
        <v>25</v>
      </c>
      <c r="E3" s="9"/>
      <c r="F3" s="1">
        <v>15</v>
      </c>
      <c r="G3" s="50">
        <v>550</v>
      </c>
      <c r="H3" s="22"/>
    </row>
    <row r="4" spans="1:8" ht="23.25" x14ac:dyDescent="0.25">
      <c r="A4" s="17">
        <v>2</v>
      </c>
      <c r="B4" s="1" t="s">
        <v>23</v>
      </c>
      <c r="C4" s="2" t="s">
        <v>24</v>
      </c>
      <c r="D4" s="3" t="s">
        <v>26</v>
      </c>
      <c r="E4" s="9"/>
      <c r="F4" s="1">
        <v>12</v>
      </c>
      <c r="G4" s="50">
        <v>550</v>
      </c>
      <c r="H4" s="22"/>
    </row>
    <row r="5" spans="1:8" x14ac:dyDescent="0.25">
      <c r="A5" s="55">
        <v>3</v>
      </c>
      <c r="B5" s="56" t="s">
        <v>29</v>
      </c>
      <c r="C5" s="57" t="s">
        <v>30</v>
      </c>
      <c r="D5" s="3" t="s">
        <v>31</v>
      </c>
      <c r="E5" s="9">
        <v>10</v>
      </c>
      <c r="F5" s="1">
        <v>165</v>
      </c>
      <c r="G5" s="50">
        <v>4062221.58</v>
      </c>
      <c r="H5" s="28"/>
    </row>
    <row r="6" spans="1:8" x14ac:dyDescent="0.25">
      <c r="A6" s="55"/>
      <c r="B6" s="56"/>
      <c r="C6" s="57"/>
      <c r="D6" s="3" t="s">
        <v>32</v>
      </c>
      <c r="E6" s="9">
        <v>10</v>
      </c>
      <c r="F6" s="1">
        <v>250</v>
      </c>
      <c r="G6" s="50"/>
      <c r="H6" s="28"/>
    </row>
    <row r="7" spans="1:8" ht="23.25" x14ac:dyDescent="0.25">
      <c r="A7" s="55"/>
      <c r="B7" s="56"/>
      <c r="C7" s="57"/>
      <c r="D7" s="3" t="s">
        <v>33</v>
      </c>
      <c r="E7" s="9">
        <v>10</v>
      </c>
      <c r="F7" s="1">
        <v>223.3</v>
      </c>
      <c r="G7" s="50"/>
      <c r="H7" s="28"/>
    </row>
    <row r="8" spans="1:8" ht="23.25" x14ac:dyDescent="0.25">
      <c r="A8" s="55"/>
      <c r="B8" s="56"/>
      <c r="C8" s="57"/>
      <c r="D8" s="3" t="s">
        <v>34</v>
      </c>
      <c r="E8" s="9">
        <v>10</v>
      </c>
      <c r="F8" s="1">
        <v>95</v>
      </c>
      <c r="G8" s="50"/>
      <c r="H8" s="28"/>
    </row>
    <row r="9" spans="1:8" ht="15.75" x14ac:dyDescent="0.25">
      <c r="A9" s="17">
        <v>4</v>
      </c>
      <c r="B9" s="1" t="s">
        <v>35</v>
      </c>
      <c r="C9" s="29" t="s">
        <v>36</v>
      </c>
      <c r="D9" s="3" t="s">
        <v>37</v>
      </c>
      <c r="E9" s="9">
        <v>0.4</v>
      </c>
      <c r="F9" s="1">
        <v>15</v>
      </c>
      <c r="G9" s="50">
        <v>550</v>
      </c>
    </row>
    <row r="10" spans="1:8" ht="15.75" x14ac:dyDescent="0.25">
      <c r="A10" s="17">
        <f>A9+1</f>
        <v>5</v>
      </c>
      <c r="B10" s="20" t="s">
        <v>38</v>
      </c>
      <c r="C10" s="2" t="s">
        <v>39</v>
      </c>
      <c r="D10" s="3" t="s">
        <v>40</v>
      </c>
      <c r="E10" s="9">
        <v>0.4</v>
      </c>
      <c r="F10" s="1">
        <v>15</v>
      </c>
      <c r="G10" s="50">
        <v>550</v>
      </c>
    </row>
    <row r="11" spans="1:8" ht="15.75" x14ac:dyDescent="0.25">
      <c r="A11" s="17">
        <f t="shared" ref="A11:A32" si="0">A10+1</f>
        <v>6</v>
      </c>
      <c r="B11" s="30" t="s">
        <v>41</v>
      </c>
      <c r="C11" s="2" t="s">
        <v>42</v>
      </c>
      <c r="D11" s="3" t="s">
        <v>43</v>
      </c>
      <c r="E11" s="9">
        <v>0.4</v>
      </c>
      <c r="F11" s="31">
        <v>15</v>
      </c>
      <c r="G11" s="50">
        <v>550</v>
      </c>
    </row>
    <row r="12" spans="1:8" ht="15.75" x14ac:dyDescent="0.25">
      <c r="A12" s="17">
        <f t="shared" si="0"/>
        <v>7</v>
      </c>
      <c r="B12" s="1" t="s">
        <v>44</v>
      </c>
      <c r="C12" s="2" t="s">
        <v>45</v>
      </c>
      <c r="D12" s="3" t="s">
        <v>46</v>
      </c>
      <c r="E12" s="9">
        <v>0.4</v>
      </c>
      <c r="F12" s="31">
        <v>15</v>
      </c>
      <c r="G12" s="50">
        <v>550</v>
      </c>
    </row>
    <row r="13" spans="1:8" ht="15.75" x14ac:dyDescent="0.25">
      <c r="A13" s="17">
        <f t="shared" si="0"/>
        <v>8</v>
      </c>
      <c r="B13" s="21" t="s">
        <v>47</v>
      </c>
      <c r="C13" s="2" t="s">
        <v>48</v>
      </c>
      <c r="D13" s="3" t="s">
        <v>49</v>
      </c>
      <c r="E13" s="9">
        <v>0.4</v>
      </c>
      <c r="F13" s="31">
        <v>15</v>
      </c>
      <c r="G13" s="50">
        <v>550</v>
      </c>
    </row>
    <row r="14" spans="1:8" ht="15.75" x14ac:dyDescent="0.25">
      <c r="A14" s="17">
        <f t="shared" si="0"/>
        <v>9</v>
      </c>
      <c r="B14" s="21" t="s">
        <v>50</v>
      </c>
      <c r="C14" s="2" t="s">
        <v>51</v>
      </c>
      <c r="D14" s="3" t="s">
        <v>52</v>
      </c>
      <c r="E14" s="9">
        <v>0.22</v>
      </c>
      <c r="F14" s="31">
        <v>15</v>
      </c>
      <c r="G14" s="50">
        <v>550</v>
      </c>
    </row>
    <row r="15" spans="1:8" ht="15.75" x14ac:dyDescent="0.25">
      <c r="A15" s="17">
        <f t="shared" si="0"/>
        <v>10</v>
      </c>
      <c r="B15" s="1" t="s">
        <v>53</v>
      </c>
      <c r="C15" s="2" t="s">
        <v>54</v>
      </c>
      <c r="D15" s="3" t="s">
        <v>55</v>
      </c>
      <c r="E15" s="9">
        <v>0.4</v>
      </c>
      <c r="F15" s="1">
        <v>15</v>
      </c>
      <c r="G15" s="50">
        <v>550</v>
      </c>
    </row>
    <row r="16" spans="1:8" ht="31.5" x14ac:dyDescent="0.25">
      <c r="A16" s="17">
        <f t="shared" si="0"/>
        <v>11</v>
      </c>
      <c r="B16" s="32" t="s">
        <v>56</v>
      </c>
      <c r="C16" s="2" t="s">
        <v>57</v>
      </c>
      <c r="D16" s="33" t="s">
        <v>58</v>
      </c>
      <c r="E16" s="9">
        <v>0.4</v>
      </c>
      <c r="F16" s="1">
        <v>15</v>
      </c>
      <c r="G16" s="50">
        <v>550</v>
      </c>
    </row>
    <row r="17" spans="1:8" ht="15.75" x14ac:dyDescent="0.25">
      <c r="A17" s="17">
        <f t="shared" si="0"/>
        <v>12</v>
      </c>
      <c r="B17" s="21" t="s">
        <v>59</v>
      </c>
      <c r="C17" s="2" t="s">
        <v>60</v>
      </c>
      <c r="D17" s="33" t="s">
        <v>61</v>
      </c>
      <c r="E17" s="9">
        <v>0.4</v>
      </c>
      <c r="F17" s="1">
        <v>15</v>
      </c>
      <c r="G17" s="50">
        <v>550</v>
      </c>
      <c r="H17" s="34"/>
    </row>
    <row r="18" spans="1:8" ht="15.75" x14ac:dyDescent="0.25">
      <c r="A18" s="17">
        <f t="shared" si="0"/>
        <v>13</v>
      </c>
      <c r="B18" s="1" t="s">
        <v>35</v>
      </c>
      <c r="C18" s="29" t="s">
        <v>36</v>
      </c>
      <c r="D18" s="3" t="s">
        <v>37</v>
      </c>
      <c r="E18" s="9">
        <v>0.4</v>
      </c>
      <c r="F18" s="1">
        <v>15</v>
      </c>
      <c r="G18" s="50">
        <v>550</v>
      </c>
    </row>
    <row r="19" spans="1:8" ht="23.25" x14ac:dyDescent="0.25">
      <c r="A19" s="17">
        <f t="shared" si="0"/>
        <v>14</v>
      </c>
      <c r="B19" s="20" t="s">
        <v>62</v>
      </c>
      <c r="C19" s="2" t="s">
        <v>63</v>
      </c>
      <c r="D19" s="3" t="s">
        <v>64</v>
      </c>
      <c r="E19" s="9"/>
      <c r="F19" s="35">
        <v>18</v>
      </c>
      <c r="G19" s="50">
        <v>11205</v>
      </c>
    </row>
    <row r="20" spans="1:8" ht="23.25" x14ac:dyDescent="0.25">
      <c r="A20" s="17">
        <f t="shared" si="0"/>
        <v>15</v>
      </c>
      <c r="B20" s="1" t="s">
        <v>65</v>
      </c>
      <c r="C20" s="2" t="s">
        <v>66</v>
      </c>
      <c r="D20" s="3" t="s">
        <v>67</v>
      </c>
      <c r="E20" s="9">
        <v>0.4</v>
      </c>
      <c r="F20" s="1">
        <v>15</v>
      </c>
      <c r="G20" s="50">
        <v>550</v>
      </c>
    </row>
    <row r="21" spans="1:8" ht="34.5" x14ac:dyDescent="0.25">
      <c r="A21" s="17">
        <f t="shared" si="0"/>
        <v>16</v>
      </c>
      <c r="B21" s="1" t="s">
        <v>68</v>
      </c>
      <c r="C21" s="2" t="s">
        <v>69</v>
      </c>
      <c r="D21" s="3" t="s">
        <v>70</v>
      </c>
      <c r="E21" s="9">
        <v>0.4</v>
      </c>
      <c r="F21" s="1">
        <v>17.5</v>
      </c>
      <c r="G21" s="50">
        <v>10893.75</v>
      </c>
    </row>
    <row r="22" spans="1:8" ht="23.25" x14ac:dyDescent="0.25">
      <c r="A22" s="17">
        <f t="shared" si="0"/>
        <v>17</v>
      </c>
      <c r="B22" s="1" t="s">
        <v>71</v>
      </c>
      <c r="C22" s="2" t="s">
        <v>72</v>
      </c>
      <c r="D22" s="3" t="s">
        <v>73</v>
      </c>
      <c r="E22" s="9">
        <v>0.4</v>
      </c>
      <c r="F22" s="1">
        <v>8</v>
      </c>
      <c r="G22" s="50">
        <v>550</v>
      </c>
    </row>
    <row r="23" spans="1:8" ht="34.5" x14ac:dyDescent="0.25">
      <c r="A23" s="17">
        <f t="shared" si="0"/>
        <v>18</v>
      </c>
      <c r="B23" s="1" t="s">
        <v>74</v>
      </c>
      <c r="C23" s="2" t="s">
        <v>75</v>
      </c>
      <c r="D23" s="3" t="s">
        <v>76</v>
      </c>
      <c r="E23" s="9">
        <v>0.4</v>
      </c>
      <c r="F23" s="1">
        <v>14.3</v>
      </c>
      <c r="G23" s="50">
        <v>550</v>
      </c>
    </row>
    <row r="24" spans="1:8" ht="23.25" x14ac:dyDescent="0.25">
      <c r="A24" s="17">
        <f t="shared" si="0"/>
        <v>19</v>
      </c>
      <c r="B24" s="1" t="s">
        <v>77</v>
      </c>
      <c r="C24" s="2" t="s">
        <v>78</v>
      </c>
      <c r="D24" s="3" t="s">
        <v>79</v>
      </c>
      <c r="E24" s="9">
        <v>0.4</v>
      </c>
      <c r="F24" s="1">
        <v>4</v>
      </c>
      <c r="G24" s="50">
        <v>550</v>
      </c>
    </row>
    <row r="25" spans="1:8" ht="34.5" x14ac:dyDescent="0.25">
      <c r="A25" s="17">
        <f t="shared" si="0"/>
        <v>20</v>
      </c>
      <c r="B25" s="1" t="s">
        <v>80</v>
      </c>
      <c r="C25" s="2" t="s">
        <v>81</v>
      </c>
      <c r="D25" s="3" t="s">
        <v>82</v>
      </c>
      <c r="E25" s="9">
        <v>0.4</v>
      </c>
      <c r="F25" s="1">
        <v>4</v>
      </c>
      <c r="G25" s="50">
        <v>550</v>
      </c>
    </row>
    <row r="26" spans="1:8" ht="23.25" x14ac:dyDescent="0.25">
      <c r="A26" s="17">
        <f t="shared" si="0"/>
        <v>21</v>
      </c>
      <c r="B26" s="1" t="s">
        <v>83</v>
      </c>
      <c r="C26" s="2" t="s">
        <v>84</v>
      </c>
      <c r="D26" s="3" t="s">
        <v>85</v>
      </c>
      <c r="E26" s="9">
        <v>0.4</v>
      </c>
      <c r="F26" s="1">
        <v>12</v>
      </c>
      <c r="G26" s="50">
        <v>550</v>
      </c>
      <c r="H26" s="36"/>
    </row>
    <row r="27" spans="1:8" ht="23.25" x14ac:dyDescent="0.25">
      <c r="A27" s="17">
        <f t="shared" si="0"/>
        <v>22</v>
      </c>
      <c r="B27" s="1" t="s">
        <v>86</v>
      </c>
      <c r="C27" s="2" t="s">
        <v>87</v>
      </c>
      <c r="D27" s="3" t="s">
        <v>88</v>
      </c>
      <c r="E27" s="9">
        <v>0.4</v>
      </c>
      <c r="F27" s="1">
        <v>7</v>
      </c>
      <c r="G27" s="50">
        <v>550</v>
      </c>
    </row>
    <row r="28" spans="1:8" ht="23.25" x14ac:dyDescent="0.25">
      <c r="A28" s="17">
        <f t="shared" si="0"/>
        <v>23</v>
      </c>
      <c r="B28" s="1" t="s">
        <v>89</v>
      </c>
      <c r="C28" s="2" t="s">
        <v>90</v>
      </c>
      <c r="D28" s="3" t="s">
        <v>91</v>
      </c>
      <c r="E28" s="9">
        <v>0.4</v>
      </c>
      <c r="F28" s="1">
        <v>18</v>
      </c>
      <c r="G28" s="50">
        <v>11205</v>
      </c>
    </row>
    <row r="29" spans="1:8" ht="34.5" x14ac:dyDescent="0.25">
      <c r="A29" s="17">
        <f t="shared" si="0"/>
        <v>24</v>
      </c>
      <c r="B29" s="1" t="s">
        <v>92</v>
      </c>
      <c r="C29" s="2" t="s">
        <v>93</v>
      </c>
      <c r="D29" s="3" t="s">
        <v>94</v>
      </c>
      <c r="E29" s="9">
        <v>0.4</v>
      </c>
      <c r="F29" s="1">
        <v>18.600000000000001</v>
      </c>
      <c r="G29" s="50">
        <v>11578.5</v>
      </c>
    </row>
    <row r="30" spans="1:8" ht="15.75" x14ac:dyDescent="0.25">
      <c r="A30" s="17">
        <f t="shared" si="0"/>
        <v>25</v>
      </c>
      <c r="B30" s="1" t="s">
        <v>95</v>
      </c>
      <c r="C30" s="2" t="s">
        <v>96</v>
      </c>
      <c r="D30" s="3" t="s">
        <v>97</v>
      </c>
      <c r="E30" s="9">
        <v>0.4</v>
      </c>
      <c r="F30" s="1">
        <v>18</v>
      </c>
      <c r="G30" s="50">
        <v>11205</v>
      </c>
    </row>
    <row r="31" spans="1:8" ht="30" x14ac:dyDescent="0.25">
      <c r="A31" s="17">
        <f t="shared" si="0"/>
        <v>26</v>
      </c>
      <c r="B31" s="37" t="s">
        <v>98</v>
      </c>
      <c r="C31" s="2" t="s">
        <v>99</v>
      </c>
      <c r="D31" s="3" t="s">
        <v>100</v>
      </c>
      <c r="E31" s="9">
        <v>0.4</v>
      </c>
      <c r="F31" s="37">
        <v>70</v>
      </c>
      <c r="G31" s="50">
        <v>43575</v>
      </c>
    </row>
    <row r="32" spans="1:8" ht="30.75" thickBot="1" x14ac:dyDescent="0.3">
      <c r="A32" s="4">
        <f t="shared" si="0"/>
        <v>27</v>
      </c>
      <c r="B32" s="39" t="s">
        <v>98</v>
      </c>
      <c r="C32" s="40" t="s">
        <v>101</v>
      </c>
      <c r="D32" s="41" t="s">
        <v>102</v>
      </c>
      <c r="E32" s="9">
        <v>0.4</v>
      </c>
      <c r="F32" s="42">
        <v>37</v>
      </c>
      <c r="G32" s="50">
        <v>23032.5</v>
      </c>
    </row>
    <row r="33" spans="1:7" ht="15.75" x14ac:dyDescent="0.25">
      <c r="A33" s="43"/>
      <c r="B33" s="44"/>
      <c r="C33" s="45"/>
      <c r="D33" s="46"/>
      <c r="E33" s="46"/>
      <c r="F33" s="47"/>
      <c r="G33" s="27"/>
    </row>
    <row r="34" spans="1:7" ht="16.5" thickBot="1" x14ac:dyDescent="0.3">
      <c r="A34" s="38"/>
      <c r="B34" s="49" t="s">
        <v>5</v>
      </c>
      <c r="C34" s="48"/>
      <c r="D34" s="48"/>
      <c r="E34" s="48"/>
      <c r="F34" s="51">
        <f>SUM(F3:F33)</f>
        <v>1171.6999999999998</v>
      </c>
      <c r="G34" s="51">
        <f>SUM(G3:G33)</f>
        <v>4195366.33</v>
      </c>
    </row>
    <row r="36" spans="1:7" x14ac:dyDescent="0.25">
      <c r="B36" s="52" t="s">
        <v>103</v>
      </c>
      <c r="C36" s="52">
        <v>27</v>
      </c>
    </row>
    <row r="37" spans="1:7" x14ac:dyDescent="0.25">
      <c r="B37" s="52"/>
      <c r="C37" s="52"/>
    </row>
    <row r="38" spans="1:7" x14ac:dyDescent="0.25">
      <c r="B38" s="52" t="s">
        <v>104</v>
      </c>
      <c r="C38" s="52">
        <v>106</v>
      </c>
    </row>
  </sheetData>
  <mergeCells count="4">
    <mergeCell ref="A1:F1"/>
    <mergeCell ref="A5:A8"/>
    <mergeCell ref="B5:B8"/>
    <mergeCell ref="C5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Март</vt:lpstr>
      <vt:lpstr>Апрель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2017-05-18T07:26:33Z</dcterms:modified>
</cp:coreProperties>
</file>