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435" windowWidth="18735" windowHeight="9090"/>
  </bookViews>
  <sheets>
    <sheet name="Расчет НВВ на 2016-2020 гг (2)" sheetId="2" r:id="rId1"/>
    <sheet name="Расчет НВВ на 2016-2020 гг" sheetId="1" r:id="rId2"/>
  </sheets>
  <definedNames>
    <definedName name="\a" localSheetId="0">#REF!</definedName>
    <definedName name="\a">#REF!</definedName>
    <definedName name="\m" localSheetId="0">#REF!</definedName>
    <definedName name="\m">#REF!</definedName>
    <definedName name="\n" localSheetId="0">#REF!</definedName>
    <definedName name="\n">#REF!</definedName>
    <definedName name="\o" localSheetId="0">#REF!</definedName>
    <definedName name="\o">#REF!</definedName>
    <definedName name="_M8">[0]!_M8</definedName>
    <definedName name="_M9">[0]!_M9</definedName>
    <definedName name="_Num2" localSheetId="0">#REF!</definedName>
    <definedName name="_Num2">#REF!</definedName>
    <definedName name="_q11">[0]!_q11</definedName>
    <definedName name="_q15">[0]!_q15</definedName>
    <definedName name="_q17">[0]!_q17</definedName>
    <definedName name="_q2">[0]!_q2</definedName>
    <definedName name="_q3">[0]!_q3</definedName>
    <definedName name="_q4">[0]!_q4</definedName>
    <definedName name="_q5">[0]!_q5</definedName>
    <definedName name="_q6">[0]!_q6</definedName>
    <definedName name="_q7">[0]!_q7</definedName>
    <definedName name="_q8">[0]!_q8</definedName>
    <definedName name="_q9">[0]!_q9</definedName>
    <definedName name="÷ĺňâĺđňűé" localSheetId="0">#REF!</definedName>
    <definedName name="÷ĺňâĺđňűé">#REF!</definedName>
    <definedName name="AES" localSheetId="0">#REF!</definedName>
    <definedName name="AES">#REF!</definedName>
    <definedName name="àî">[0]!àî</definedName>
    <definedName name="ALL_ORG" localSheetId="0">#REF!</definedName>
    <definedName name="ALL_ORG">#REF!</definedName>
    <definedName name="âňîđîé" localSheetId="0">#REF!</definedName>
    <definedName name="âňîđîé">#REF!</definedName>
    <definedName name="AOE" localSheetId="0">#REF!</definedName>
    <definedName name="AOE">#REF!</definedName>
    <definedName name="APR" localSheetId="0">#REF!</definedName>
    <definedName name="APR">#REF!</definedName>
    <definedName name="AUG" localSheetId="0">#REF!</definedName>
    <definedName name="AUG">#REF!</definedName>
    <definedName name="BALEE_FLOAD" localSheetId="0">#REF!</definedName>
    <definedName name="BALEE_FLOAD">#REF!</definedName>
    <definedName name="BALEE_PROT" localSheetId="0">#REF!,#REF!,#REF!,#REF!</definedName>
    <definedName name="BALEE_PROT">#REF!,#REF!,#REF!,#REF!</definedName>
    <definedName name="BALM_FLOAD" localSheetId="0">#REF!</definedName>
    <definedName name="BALM_FLOAD">#REF!</definedName>
    <definedName name="BALM_PROT" localSheetId="0">#REF!,#REF!,#REF!,#REF!</definedName>
    <definedName name="BALM_PROT">#REF!,#REF!,#REF!,#REF!</definedName>
    <definedName name="cd">[0]!cd</definedName>
    <definedName name="com">[0]!com</definedName>
    <definedName name="CompOt">[0]!CompOt</definedName>
    <definedName name="CompOt2">[0]!CompOt2</definedName>
    <definedName name="CompRas">[0]!CompRas</definedName>
    <definedName name="Contents" localSheetId="0">#REF!</definedName>
    <definedName name="Contents">#REF!</definedName>
    <definedName name="COPY_DIAP" localSheetId="0">#REF!</definedName>
    <definedName name="COPY_DIAP">#REF!</definedName>
    <definedName name="ct">[0]!ct</definedName>
    <definedName name="ď">[0]!ď</definedName>
    <definedName name="DATA" localSheetId="0">#REF!</definedName>
    <definedName name="DATA">#REF!</definedName>
    <definedName name="DATE" localSheetId="0">#REF!</definedName>
    <definedName name="DATE">#REF!</definedName>
    <definedName name="ďď">[0]!ďď</definedName>
    <definedName name="đđ">[0]!đđ</definedName>
    <definedName name="đđđ">[0]!đđđ</definedName>
    <definedName name="DEC" localSheetId="0">#REF!</definedName>
    <definedName name="DEC">#REF!</definedName>
    <definedName name="ďĺđâűé" localSheetId="0">#REF!</definedName>
    <definedName name="ďĺđâűé">#REF!</definedName>
    <definedName name="DOC" localSheetId="0">#REF!</definedName>
    <definedName name="DOC">#REF!</definedName>
    <definedName name="Down_range" localSheetId="0">#REF!</definedName>
    <definedName name="Down_range">#REF!</definedName>
    <definedName name="dsragh">[0]!dsragh</definedName>
    <definedName name="ęĺ">[0]!ęĺ</definedName>
    <definedName name="ESO_ET" localSheetId="0">#REF!</definedName>
    <definedName name="ESO_ET">#REF!</definedName>
    <definedName name="ESO_PROT" localSheetId="0">#REF!,#REF!,#REF!,'Расчет НВВ на 2016-2020 гг (2)'!P1_ESO_PROT</definedName>
    <definedName name="ESO_PROT">#REF!,#REF!,#REF!,P1_ESO_PROT</definedName>
    <definedName name="ESOcom" localSheetId="0">#REF!</definedName>
    <definedName name="ESOcom">#REF!</definedName>
    <definedName name="ew">[0]!ew</definedName>
    <definedName name="F_ST_ET" localSheetId="0">#REF!</definedName>
    <definedName name="F_ST_ET">#REF!</definedName>
    <definedName name="F10_FST_OPT" localSheetId="0">#REF!</definedName>
    <definedName name="F10_FST_OPT">#REF!</definedName>
    <definedName name="F10_FST_OPT_1" localSheetId="0">#REF!</definedName>
    <definedName name="F10_FST_OPT_1">#REF!</definedName>
    <definedName name="F10_FST_OPT_2" localSheetId="0">#REF!</definedName>
    <definedName name="F10_FST_OPT_2">#REF!</definedName>
    <definedName name="F10_FST_OPT_3" localSheetId="0">#REF!</definedName>
    <definedName name="F10_FST_OPT_3">#REF!</definedName>
    <definedName name="F10_FST_ROZN" localSheetId="0">#REF!</definedName>
    <definedName name="F10_FST_ROZN">#REF!</definedName>
    <definedName name="F10_FST_ROZN_1" localSheetId="0">#REF!</definedName>
    <definedName name="F10_FST_ROZN_1">#REF!</definedName>
    <definedName name="F10_FST_ROZN_2" localSheetId="0">#REF!</definedName>
    <definedName name="F10_FST_ROZN_2">#REF!</definedName>
    <definedName name="F10_MAX_OPT" localSheetId="0">#REF!</definedName>
    <definedName name="F10_MAX_OPT">#REF!</definedName>
    <definedName name="F10_MAX_OPT_1" localSheetId="0">#REF!</definedName>
    <definedName name="F10_MAX_OPT_1">#REF!</definedName>
    <definedName name="F10_MAX_OPT_2" localSheetId="0">#REF!</definedName>
    <definedName name="F10_MAX_OPT_2">#REF!</definedName>
    <definedName name="F10_MAX_OPT_3" localSheetId="0">#REF!</definedName>
    <definedName name="F10_MAX_OPT_3">#REF!</definedName>
    <definedName name="F10_MAX_ROZN" localSheetId="0">#REF!</definedName>
    <definedName name="F10_MAX_ROZN">#REF!</definedName>
    <definedName name="F10_MAX_ROZN_1" localSheetId="0">#REF!</definedName>
    <definedName name="F10_MAX_ROZN_1">#REF!</definedName>
    <definedName name="F10_MAX_ROZN_2" localSheetId="0">#REF!</definedName>
    <definedName name="F10_MAX_ROZN_2">#REF!</definedName>
    <definedName name="F10_MIN_OPT" localSheetId="0">#REF!</definedName>
    <definedName name="F10_MIN_OPT">#REF!</definedName>
    <definedName name="F10_MIN_OPT_1" localSheetId="0">#REF!</definedName>
    <definedName name="F10_MIN_OPT_1">#REF!</definedName>
    <definedName name="F10_MIN_OPT_2" localSheetId="0">#REF!</definedName>
    <definedName name="F10_MIN_OPT_2">#REF!</definedName>
    <definedName name="F10_MIN_OPT_3" localSheetId="0">#REF!</definedName>
    <definedName name="F10_MIN_OPT_3">#REF!</definedName>
    <definedName name="F10_MIN_ROZN" localSheetId="0">#REF!</definedName>
    <definedName name="F10_MIN_ROZN">#REF!</definedName>
    <definedName name="F10_MIN_ROZN_1" localSheetId="0">#REF!</definedName>
    <definedName name="F10_MIN_ROZN_1">#REF!</definedName>
    <definedName name="F10_MIN_ROZN_2" localSheetId="0">#REF!</definedName>
    <definedName name="F10_MIN_ROZN_2">#REF!</definedName>
    <definedName name="F10_SCOPE" localSheetId="0">#REF!</definedName>
    <definedName name="F10_SCOPE">#REF!</definedName>
    <definedName name="F9_OPT" localSheetId="0">#REF!</definedName>
    <definedName name="F9_OPT">#REF!</definedName>
    <definedName name="F9_OPT_1" localSheetId="0">#REF!</definedName>
    <definedName name="F9_OPT_1">#REF!</definedName>
    <definedName name="F9_OPT_2" localSheetId="0">#REF!</definedName>
    <definedName name="F9_OPT_2">#REF!</definedName>
    <definedName name="F9_OPT_3" localSheetId="0">#REF!</definedName>
    <definedName name="F9_OPT_3">#REF!</definedName>
    <definedName name="F9_ROZN" localSheetId="0">#REF!</definedName>
    <definedName name="F9_ROZN">#REF!</definedName>
    <definedName name="F9_ROZN_1" localSheetId="0">#REF!</definedName>
    <definedName name="F9_ROZN_1">#REF!</definedName>
    <definedName name="F9_ROZN_2" localSheetId="0">#REF!</definedName>
    <definedName name="F9_ROZN_2">#REF!</definedName>
    <definedName name="F9_SCOPE" localSheetId="0">#REF!</definedName>
    <definedName name="F9_SCOPE">#REF!</definedName>
    <definedName name="FEB" localSheetId="0">#REF!</definedName>
    <definedName name="FEB">#REF!</definedName>
    <definedName name="fff" localSheetId="0">#REF!</definedName>
    <definedName name="fff">#REF!</definedName>
    <definedName name="fg">[0]!fg</definedName>
    <definedName name="FUEL" localSheetId="0">#REF!</definedName>
    <definedName name="FUEL">#REF!</definedName>
    <definedName name="FUEL_ET" localSheetId="0">#REF!</definedName>
    <definedName name="FUEL_ET">#REF!</definedName>
    <definedName name="FUELLIST" localSheetId="0">#REF!</definedName>
    <definedName name="FUELLIST">#REF!</definedName>
    <definedName name="GES" localSheetId="0">#REF!</definedName>
    <definedName name="GES">#REF!</definedName>
    <definedName name="GES_DATA" localSheetId="0">#REF!</definedName>
    <definedName name="GES_DATA">#REF!</definedName>
    <definedName name="GES_LIST" localSheetId="0">#REF!</definedName>
    <definedName name="GES_LIST">#REF!</definedName>
    <definedName name="GES3_DATA" localSheetId="0">#REF!</definedName>
    <definedName name="GES3_DATA">#REF!</definedName>
    <definedName name="gfg">[0]!gfg</definedName>
    <definedName name="gh">[0]!gh</definedName>
    <definedName name="GRES" localSheetId="0">#REF!</definedName>
    <definedName name="GRES">#REF!</definedName>
    <definedName name="GRES_DATA" localSheetId="0">#REF!</definedName>
    <definedName name="GRES_DATA">#REF!</definedName>
    <definedName name="GRES_LIST" localSheetId="0">#REF!</definedName>
    <definedName name="GRES_LIST">#REF!</definedName>
    <definedName name="gtty" localSheetId="0">#REF!,#REF!,#REF!,'Расчет НВВ на 2016-2020 гг (2)'!P1_ESO_PROT</definedName>
    <definedName name="gtty">#REF!,#REF!,#REF!,P1_ESO_PROT</definedName>
    <definedName name="h">[0]!h</definedName>
    <definedName name="hhh">[0]!hhh</definedName>
    <definedName name="hhy">[0]!hhy</definedName>
    <definedName name="îî">[0]!îî</definedName>
    <definedName name="INN" localSheetId="0">#REF!</definedName>
    <definedName name="INN">#REF!</definedName>
    <definedName name="j">[0]!j</definedName>
    <definedName name="JAN" localSheetId="0">#REF!</definedName>
    <definedName name="JAN">#REF!</definedName>
    <definedName name="JUL" localSheetId="0">#REF!</definedName>
    <definedName name="JUL">#REF!</definedName>
    <definedName name="JUN" localSheetId="0">#REF!</definedName>
    <definedName name="JUN">#REF!</definedName>
    <definedName name="k">[0]!k</definedName>
    <definedName name="MAR" localSheetId="0">#REF!</definedName>
    <definedName name="MAR">#REF!</definedName>
    <definedName name="MAY" localSheetId="0">#REF!</definedName>
    <definedName name="MAY">#REF!</definedName>
    <definedName name="MO" localSheetId="0">#REF!</definedName>
    <definedName name="MO">#REF!</definedName>
    <definedName name="MONTH" localSheetId="0">#REF!</definedName>
    <definedName name="MONTH">#REF!</definedName>
    <definedName name="ňđĺňčé" localSheetId="0">#REF!</definedName>
    <definedName name="ňđĺňčé">#REF!</definedName>
    <definedName name="nfyz">[0]!nfyz</definedName>
    <definedName name="NOM" localSheetId="0">#REF!</definedName>
    <definedName name="NOM">#REF!</definedName>
    <definedName name="NOV" localSheetId="0">#REF!</definedName>
    <definedName name="NOV">#REF!</definedName>
    <definedName name="NSRF" localSheetId="0">#REF!</definedName>
    <definedName name="NSRF">#REF!</definedName>
    <definedName name="Num" localSheetId="0">#REF!</definedName>
    <definedName name="Num">#REF!</definedName>
    <definedName name="o">[0]!o</definedName>
    <definedName name="OCT" localSheetId="0">#REF!</definedName>
    <definedName name="OCT">#REF!</definedName>
    <definedName name="OKTMO" localSheetId="0">#REF!</definedName>
    <definedName name="OKTMO">#REF!</definedName>
    <definedName name="öó">[0]!öó</definedName>
    <definedName name="ORE" localSheetId="0">#REF!</definedName>
    <definedName name="ORE">#REF!</definedName>
    <definedName name="Org_list" localSheetId="0">#REF!</definedName>
    <definedName name="Org_list">#REF!</definedName>
    <definedName name="OTH_DATA" localSheetId="0">#REF!</definedName>
    <definedName name="OTH_DATA">#REF!</definedName>
    <definedName name="OTH_LIST" localSheetId="0">#REF!</definedName>
    <definedName name="OTH_LIST">#REF!</definedName>
    <definedName name="P1_ESO_PROT" localSheetId="0" hidden="1">#REF!,#REF!,#REF!,#REF!,#REF!,#REF!,#REF!,#REF!</definedName>
    <definedName name="P1_ESO_PROT" hidden="1">#REF!,#REF!,#REF!,#REF!,#REF!,#REF!,#REF!,#REF!</definedName>
    <definedName name="P1_SBT_PROT" localSheetId="0" hidden="1">#REF!,#REF!,#REF!,#REF!,#REF!,#REF!,#REF!</definedName>
    <definedName name="P1_SBT_PROT" hidden="1">#REF!,#REF!,#REF!,#REF!,#REF!,#REF!,#REF!</definedName>
    <definedName name="P1_SC22" localSheetId="0" hidden="1">#REF!,#REF!,#REF!,#REF!,#REF!,#REF!</definedName>
    <definedName name="P1_SC22" hidden="1">#REF!,#REF!,#REF!,#REF!,#REF!,#REF!</definedName>
    <definedName name="P1_SCOPE_CORR" localSheetId="0" hidden="1">#REF!,#REF!,#REF!,#REF!,#REF!,#REF!,#REF!</definedName>
    <definedName name="P1_SCOPE_CORR" hidden="1">#REF!,#REF!,#REF!,#REF!,#REF!,#REF!,#REF!</definedName>
    <definedName name="P1_SCOPE_FLOAD" localSheetId="0" hidden="1">#REF!,#REF!,#REF!,#REF!,#REF!,#REF!</definedName>
    <definedName name="P1_SCOPE_FLOAD" hidden="1">#REF!,#REF!,#REF!,#REF!,#REF!,#REF!</definedName>
    <definedName name="P1_SCOPE_FRML" localSheetId="0" hidden="1">#REF!,#REF!,#REF!,#REF!,#REF!,#REF!</definedName>
    <definedName name="P1_SCOPE_FRML" hidden="1">#REF!,#REF!,#REF!,#REF!,#REF!,#REF!</definedName>
    <definedName name="P1_SCOPE_FST7" localSheetId="0" hidden="1">#REF!,#REF!,#REF!,#REF!,#REF!,#REF!</definedName>
    <definedName name="P1_SCOPE_FST7" hidden="1">#REF!,#REF!,#REF!,#REF!,#REF!,#REF!</definedName>
    <definedName name="P1_SCOPE_FULL_LOAD" localSheetId="0" hidden="1">#REF!,#REF!,#REF!,#REF!,#REF!,#REF!</definedName>
    <definedName name="P1_SCOPE_FULL_LOAD" hidden="1">#REF!,#REF!,#REF!,#REF!,#REF!,#REF!</definedName>
    <definedName name="P1_SCOPE_IND" localSheetId="0" hidden="1">#REF!,#REF!,#REF!,#REF!,#REF!,#REF!</definedName>
    <definedName name="P1_SCOPE_IND" hidden="1">#REF!,#REF!,#REF!,#REF!,#REF!,#REF!</definedName>
    <definedName name="P1_SCOPE_IND2" localSheetId="0" hidden="1">#REF!,#REF!,#REF!,#REF!,#REF!</definedName>
    <definedName name="P1_SCOPE_IND2" hidden="1">#REF!,#REF!,#REF!,#REF!,#REF!</definedName>
    <definedName name="P1_SCOPE_NOTIND" localSheetId="0" hidden="1">#REF!,#REF!,#REF!,#REF!,#REF!,#REF!</definedName>
    <definedName name="P1_SCOPE_NOTIND" hidden="1">#REF!,#REF!,#REF!,#REF!,#REF!,#REF!</definedName>
    <definedName name="P1_SCOPE_NotInd2" localSheetId="0" hidden="1">#REF!,#REF!,#REF!,#REF!,#REF!,#REF!,#REF!</definedName>
    <definedName name="P1_SCOPE_NotInd2" hidden="1">#REF!,#REF!,#REF!,#REF!,#REF!,#REF!,#REF!</definedName>
    <definedName name="P1_SCOPE_NotInd3" localSheetId="0" hidden="1">#REF!,#REF!,#REF!,#REF!,#REF!,#REF!,#REF!</definedName>
    <definedName name="P1_SCOPE_NotInd3" hidden="1">#REF!,#REF!,#REF!,#REF!,#REF!,#REF!,#REF!</definedName>
    <definedName name="P1_SCOPE_NotInt" localSheetId="0" hidden="1">#REF!,#REF!,#REF!,#REF!,#REF!,#REF!</definedName>
    <definedName name="P1_SCOPE_NotInt" hidden="1">#REF!,#REF!,#REF!,#REF!,#REF!,#REF!</definedName>
    <definedName name="P1_SCOPE_SAVE2" localSheetId="0" hidden="1">#REF!,#REF!,#REF!,#REF!,#REF!,#REF!,#REF!</definedName>
    <definedName name="P1_SCOPE_SAVE2" hidden="1">#REF!,#REF!,#REF!,#REF!,#REF!,#REF!,#REF!</definedName>
    <definedName name="P1_SCOPE_SV_LD" localSheetId="0">#REF!,#REF!,#REF!,#REF!,#REF!,#REF!,#REF!</definedName>
    <definedName name="P1_SCOPE_SV_LD">#REF!,#REF!,#REF!,#REF!,#REF!,#REF!,#REF!</definedName>
    <definedName name="P1_SET_PROT" localSheetId="0" hidden="1">#REF!,#REF!,#REF!,#REF!,#REF!,#REF!,#REF!</definedName>
    <definedName name="P1_SET_PROT" hidden="1">#REF!,#REF!,#REF!,#REF!,#REF!,#REF!,#REF!</definedName>
    <definedName name="P1_SET_PRT" localSheetId="0" hidden="1">#REF!,#REF!,#REF!,#REF!,#REF!,#REF!,#REF!</definedName>
    <definedName name="P1_SET_PRT" hidden="1">#REF!,#REF!,#REF!,#REF!,#REF!,#REF!,#REF!</definedName>
    <definedName name="P10_SCOPE_FULL_LOAD" localSheetId="0" hidden="1">#REF!,#REF!,#REF!,#REF!,#REF!,#REF!</definedName>
    <definedName name="P10_SCOPE_FULL_LOAD" hidden="1">#REF!,#REF!,#REF!,#REF!,#REF!,#REF!</definedName>
    <definedName name="P11_SCOPE_FULL_LOAD" localSheetId="0" hidden="1">#REF!,#REF!,#REF!,#REF!,#REF!</definedName>
    <definedName name="P11_SCOPE_FULL_LOAD" hidden="1">#REF!,#REF!,#REF!,#REF!,#REF!</definedName>
    <definedName name="P12_SCOPE_FULL_LOAD" localSheetId="0" hidden="1">#REF!,#REF!,#REF!,#REF!,#REF!,#REF!</definedName>
    <definedName name="P12_SCOPE_FULL_LOAD" hidden="1">#REF!,#REF!,#REF!,#REF!,#REF!,#REF!</definedName>
    <definedName name="P12_T28_Protection" localSheetId="0">P1_T28_Protection,P2_T28_Protection,P3_T28_Protection,P4_T28_Protection,P5_T28_Protection,P6_T28_Protection,P7_T28_Protection,P8_T28_Protection</definedName>
    <definedName name="P12_T28_Protection">P1_T28_Protection,P2_T28_Protection,P3_T28_Protection,P4_T28_Protection,P5_T28_Protection,P6_T28_Protection,P7_T28_Protection,P8_T28_Protection</definedName>
    <definedName name="P13_SCOPE_FULL_LOAD" localSheetId="0" hidden="1">#REF!,#REF!,#REF!,#REF!,#REF!,#REF!</definedName>
    <definedName name="P13_SCOPE_FULL_LOAD" hidden="1">#REF!,#REF!,#REF!,#REF!,#REF!,#REF!</definedName>
    <definedName name="P14_SCOPE_FULL_LOAD" localSheetId="0" hidden="1">#REF!,#REF!,#REF!,#REF!,#REF!,#REF!</definedName>
    <definedName name="P14_SCOPE_FULL_LOAD" hidden="1">#REF!,#REF!,#REF!,#REF!,#REF!,#REF!</definedName>
    <definedName name="P15_SCOPE_FULL_LOAD" localSheetId="0" hidden="1">#REF!,#REF!,#REF!,#REF!,#REF!,'Расчет НВВ на 2016-2020 гг (2)'!P1_SCOPE_FULL_LOAD</definedName>
    <definedName name="P15_SCOPE_FULL_LOAD" hidden="1">#REF!,#REF!,#REF!,#REF!,#REF!,P1_SCOPE_FULL_LOAD</definedName>
    <definedName name="P16_SCOPE_FULL_LOAD" localSheetId="0" hidden="1">'Расчет НВВ на 2016-2020 гг (2)'!P2_SCOPE_FULL_LOAD,'Расчет НВВ на 2016-2020 гг (2)'!P3_SCOPE_FULL_LOAD,'Расчет НВВ на 2016-2020 гг (2)'!P4_SCOPE_FULL_LOAD,'Расчет НВВ на 2016-2020 гг (2)'!P5_SCOPE_FULL_LOAD,'Расчет НВВ на 2016-2020 гг (2)'!P6_SCOPE_FULL_LOAD,'Расчет НВВ на 2016-2020 гг (2)'!P7_SCOPE_FULL_LOAD,'Расчет НВВ на 2016-2020 гг (2)'!P8_SCOPE_FULL_LOAD</definedName>
    <definedName name="P16_SCOPE_FULL_LOAD" hidden="1">[0]!P2_SCOPE_FULL_LOAD,[0]!P3_SCOPE_FULL_LOAD,[0]!P4_SCOPE_FULL_LOAD,[0]!P5_SCOPE_FULL_LOAD,[0]!P6_SCOPE_FULL_LOAD,[0]!P7_SCOPE_FULL_LOAD,[0]!P8_SCOPE_FULL_LOAD</definedName>
    <definedName name="P17_SCOPE_FULL_LOAD" localSheetId="0" hidden="1">'Расчет НВВ на 2016-2020 гг (2)'!P9_SCOPE_FULL_LOAD,'Расчет НВВ на 2016-2020 гг (2)'!P10_SCOPE_FULL_LOAD,'Расчет НВВ на 2016-2020 гг (2)'!P11_SCOPE_FULL_LOAD,'Расчет НВВ на 2016-2020 гг (2)'!P12_SCOPE_FULL_LOAD,'Расчет НВВ на 2016-2020 гг (2)'!P13_SCOPE_FULL_LOAD,'Расчет НВВ на 2016-2020 гг (2)'!P14_SCOPE_FULL_LOAD,'Расчет НВВ на 2016-2020 гг (2)'!P15_SCOPE_FULL_LOAD</definedName>
    <definedName name="P17_SCOPE_FULL_LOAD" hidden="1">[0]!P9_SCOPE_FULL_LOAD,P10_SCOPE_FULL_LOAD,P11_SCOPE_FULL_LOAD,P12_SCOPE_FULL_LOAD,P13_SCOPE_FULL_LOAD,P14_SCOPE_FULL_LOAD,P15_SCOPE_FULL_LOAD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2_SC22" localSheetId="0" hidden="1">#REF!,#REF!,#REF!,#REF!,#REF!,#REF!,#REF!</definedName>
    <definedName name="P2_SC22" hidden="1">#REF!,#REF!,#REF!,#REF!,#REF!,#REF!,#REF!</definedName>
    <definedName name="P2_SCOPE_CORR" localSheetId="0" hidden="1">#REF!,#REF!,#REF!,#REF!,#REF!,#REF!,#REF!,#REF!</definedName>
    <definedName name="P2_SCOPE_CORR" hidden="1">#REF!,#REF!,#REF!,#REF!,#REF!,#REF!,#REF!,#REF!</definedName>
    <definedName name="P2_SCOPE_FULL_LOAD" localSheetId="0" hidden="1">#REF!,#REF!,#REF!,#REF!,#REF!,#REF!</definedName>
    <definedName name="P2_SCOPE_FULL_LOAD" hidden="1">#REF!,#REF!,#REF!,#REF!,#REF!,#REF!</definedName>
    <definedName name="P2_SCOPE_IND" localSheetId="0" hidden="1">#REF!,#REF!,#REF!,#REF!,#REF!,#REF!</definedName>
    <definedName name="P2_SCOPE_IND" hidden="1">#REF!,#REF!,#REF!,#REF!,#REF!,#REF!</definedName>
    <definedName name="P2_SCOPE_IND2" localSheetId="0" hidden="1">#REF!,#REF!,#REF!,#REF!,#REF!</definedName>
    <definedName name="P2_SCOPE_IND2" hidden="1">#REF!,#REF!,#REF!,#REF!,#REF!</definedName>
    <definedName name="P2_SCOPE_NOTIND" localSheetId="0" hidden="1">#REF!,#REF!,#REF!,#REF!,#REF!,#REF!,#REF!</definedName>
    <definedName name="P2_SCOPE_NOTIND" hidden="1">#REF!,#REF!,#REF!,#REF!,#REF!,#REF!,#REF!</definedName>
    <definedName name="P2_SCOPE_NotInd2" localSheetId="0" hidden="1">#REF!,#REF!,#REF!,#REF!,#REF!,#REF!</definedName>
    <definedName name="P2_SCOPE_NotInd2" hidden="1">#REF!,#REF!,#REF!,#REF!,#REF!,#REF!</definedName>
    <definedName name="P2_SCOPE_NotInd3" localSheetId="0" hidden="1">#REF!,#REF!,#REF!,#REF!,#REF!,#REF!,#REF!</definedName>
    <definedName name="P2_SCOPE_NotInd3" hidden="1">#REF!,#REF!,#REF!,#REF!,#REF!,#REF!,#REF!</definedName>
    <definedName name="P2_SCOPE_NotInt" localSheetId="0" hidden="1">#REF!,#REF!,#REF!,#REF!,#REF!,#REF!,#REF!</definedName>
    <definedName name="P2_SCOPE_NotInt" hidden="1">#REF!,#REF!,#REF!,#REF!,#REF!,#REF!,#REF!</definedName>
    <definedName name="P2_SCOPE_SAVE2" localSheetId="0" hidden="1">#REF!,#REF!,#REF!,#REF!,#REF!,#REF!</definedName>
    <definedName name="P2_SCOPE_SAVE2" hidden="1">#REF!,#REF!,#REF!,#REF!,#REF!,#REF!</definedName>
    <definedName name="P3_SC22" localSheetId="0" hidden="1">#REF!,#REF!,#REF!,#REF!,#REF!,#REF!</definedName>
    <definedName name="P3_SC22" hidden="1">#REF!,#REF!,#REF!,#REF!,#REF!,#REF!</definedName>
    <definedName name="P3_SCOPE_FULL_LOAD" localSheetId="0" hidden="1">#REF!,#REF!,#REF!,#REF!,#REF!,#REF!</definedName>
    <definedName name="P3_SCOPE_FULL_LOAD" hidden="1">#REF!,#REF!,#REF!,#REF!,#REF!,#REF!</definedName>
    <definedName name="P3_SCOPE_IND" localSheetId="0" hidden="1">#REF!,#REF!,#REF!,#REF!,#REF!</definedName>
    <definedName name="P3_SCOPE_IND" hidden="1">#REF!,#REF!,#REF!,#REF!,#REF!</definedName>
    <definedName name="P3_SCOPE_IND2" localSheetId="0" hidden="1">#REF!,#REF!,#REF!,#REF!,#REF!</definedName>
    <definedName name="P3_SCOPE_IND2" hidden="1">#REF!,#REF!,#REF!,#REF!,#REF!</definedName>
    <definedName name="P3_SCOPE_NOTIND" localSheetId="0" hidden="1">#REF!,#REF!,#REF!,#REF!,#REF!,#REF!,#REF!</definedName>
    <definedName name="P3_SCOPE_NOTIND" hidden="1">#REF!,#REF!,#REF!,#REF!,#REF!,#REF!,#REF!</definedName>
    <definedName name="P3_SCOPE_NotInd2" localSheetId="0" hidden="1">#REF!,#REF!,#REF!,#REF!,#REF!,#REF!,#REF!</definedName>
    <definedName name="P3_SCOPE_NotInd2" hidden="1">#REF!,#REF!,#REF!,#REF!,#REF!,#REF!,#REF!</definedName>
    <definedName name="P3_SCOPE_NotInt" localSheetId="0" hidden="1">#REF!,#REF!,#REF!,#REF!,#REF!,#REF!</definedName>
    <definedName name="P3_SCOPE_NotInt" hidden="1">#REF!,#REF!,#REF!,#REF!,#REF!,#REF!</definedName>
    <definedName name="P4_SCOPE_FULL_LOAD" localSheetId="0" hidden="1">#REF!,#REF!,#REF!,#REF!,#REF!,#REF!</definedName>
    <definedName name="P4_SCOPE_FULL_LOAD" hidden="1">#REF!,#REF!,#REF!,#REF!,#REF!,#REF!</definedName>
    <definedName name="P4_SCOPE_IND" localSheetId="0" hidden="1">#REF!,#REF!,#REF!,#REF!,#REF!</definedName>
    <definedName name="P4_SCOPE_IND" hidden="1">#REF!,#REF!,#REF!,#REF!,#REF!</definedName>
    <definedName name="P4_SCOPE_IND2" localSheetId="0" hidden="1">#REF!,#REF!,#REF!,#REF!,#REF!,#REF!</definedName>
    <definedName name="P4_SCOPE_IND2" hidden="1">#REF!,#REF!,#REF!,#REF!,#REF!,#REF!</definedName>
    <definedName name="P4_SCOPE_NOTIND" localSheetId="0" hidden="1">#REF!,#REF!,#REF!,#REF!,#REF!,#REF!,#REF!</definedName>
    <definedName name="P4_SCOPE_NOTIND" hidden="1">#REF!,#REF!,#REF!,#REF!,#REF!,#REF!,#REF!</definedName>
    <definedName name="P4_SCOPE_NotInd2" localSheetId="0" hidden="1">#REF!,#REF!,#REF!,#REF!,#REF!,#REF!,#REF!</definedName>
    <definedName name="P4_SCOPE_NotInd2" hidden="1">#REF!,#REF!,#REF!,#REF!,#REF!,#REF!,#REF!</definedName>
    <definedName name="P5_SCOPE_FULL_LOAD" localSheetId="0" hidden="1">#REF!,#REF!,#REF!,#REF!,#REF!,#REF!</definedName>
    <definedName name="P5_SCOPE_FULL_LOAD" hidden="1">#REF!,#REF!,#REF!,#REF!,#REF!,#REF!</definedName>
    <definedName name="P5_SCOPE_NOTIND" localSheetId="0" hidden="1">#REF!,#REF!,#REF!,#REF!,#REF!,#REF!,#REF!</definedName>
    <definedName name="P5_SCOPE_NOTIND" hidden="1">#REF!,#REF!,#REF!,#REF!,#REF!,#REF!,#REF!</definedName>
    <definedName name="P5_SCOPE_NotInd2" localSheetId="0" hidden="1">#REF!,#REF!,#REF!,#REF!,#REF!,#REF!,#REF!</definedName>
    <definedName name="P5_SCOPE_NotInd2" hidden="1">#REF!,#REF!,#REF!,#REF!,#REF!,#REF!,#REF!</definedName>
    <definedName name="P6_SCOPE_FULL_LOAD" localSheetId="0" hidden="1">#REF!,#REF!,#REF!,#REF!,#REF!,#REF!</definedName>
    <definedName name="P6_SCOPE_FULL_LOAD" hidden="1">#REF!,#REF!,#REF!,#REF!,#REF!,#REF!</definedName>
    <definedName name="P6_SCOPE_NOTIND" localSheetId="0" hidden="1">#REF!,#REF!,#REF!,#REF!,#REF!,#REF!,#REF!</definedName>
    <definedName name="P6_SCOPE_NOTIND" hidden="1">#REF!,#REF!,#REF!,#REF!,#REF!,#REF!,#REF!</definedName>
    <definedName name="P6_SCOPE_NotInd2" localSheetId="0" hidden="1">#REF!,#REF!,#REF!,#REF!,#REF!,#REF!,#REF!</definedName>
    <definedName name="P6_SCOPE_NotInd2" hidden="1">#REF!,#REF!,#REF!,#REF!,#REF!,#REF!,#REF!</definedName>
    <definedName name="P6_T2.1?Protection" localSheetId="0">P1_T2.1?Protection</definedName>
    <definedName name="P6_T2.1?Protection">P1_T2.1?Protection</definedName>
    <definedName name="P7_SCOPE_FULL_LOAD" localSheetId="0" hidden="1">#REF!,#REF!,#REF!,#REF!,#REF!,#REF!</definedName>
    <definedName name="P7_SCOPE_FULL_LOAD" hidden="1">#REF!,#REF!,#REF!,#REF!,#REF!,#REF!</definedName>
    <definedName name="P7_SCOPE_NOTIND" localSheetId="0" hidden="1">#REF!,#REF!,#REF!,#REF!,#REF!,#REF!</definedName>
    <definedName name="P7_SCOPE_NOTIND" hidden="1">#REF!,#REF!,#REF!,#REF!,#REF!,#REF!</definedName>
    <definedName name="P7_SCOPE_NotInd2" localSheetId="0" hidden="1">#REF!,#REF!,#REF!,#REF!,#REF!,'Расчет НВВ на 2016-2020 гг (2)'!P1_SCOPE_NotInd2,'Расчет НВВ на 2016-2020 гг (2)'!P2_SCOPE_NotInd2,'Расчет НВВ на 2016-2020 гг (2)'!P3_SCOPE_NotInd2</definedName>
    <definedName name="P7_SCOPE_NotInd2" hidden="1">#REF!,#REF!,#REF!,#REF!,#REF!,P1_SCOPE_NotInd2,P2_SCOPE_NotInd2,P3_SCOPE_NotInd2</definedName>
    <definedName name="P8_SCOPE_FULL_LOAD" localSheetId="0" hidden="1">#REF!,#REF!,#REF!,#REF!,#REF!,#REF!</definedName>
    <definedName name="P8_SCOPE_FULL_LOAD" hidden="1">#REF!,#REF!,#REF!,#REF!,#REF!,#REF!</definedName>
    <definedName name="P8_SCOPE_NOTIND" localSheetId="0" hidden="1">#REF!,#REF!,#REF!,#REF!,#REF!,#REF!</definedName>
    <definedName name="P8_SCOPE_NOTIND" hidden="1">#REF!,#REF!,#REF!,#REF!,#REF!,#REF!</definedName>
    <definedName name="P9_SCOPE_FULL_LOAD" localSheetId="0" hidden="1">#REF!,#REF!,#REF!,#REF!,#REF!,#REF!</definedName>
    <definedName name="P9_SCOPE_FULL_LOAD" hidden="1">#REF!,#REF!,#REF!,#REF!,#REF!,#REF!</definedName>
    <definedName name="P9_SCOPE_NotInd" localSheetId="0" hidden="1">#REF!,'Расчет НВВ на 2016-2020 гг (2)'!P1_SCOPE_NOTIND,'Расчет НВВ на 2016-2020 гг (2)'!P2_SCOPE_NOTIND,'Расчет НВВ на 2016-2020 гг (2)'!P3_SCOPE_NOTIND,'Расчет НВВ на 2016-2020 гг (2)'!P4_SCOPE_NOTIND,'Расчет НВВ на 2016-2020 гг (2)'!P5_SCOPE_NOTIND,'Расчет НВВ на 2016-2020 гг (2)'!P6_SCOPE_NOTIND,'Расчет НВВ на 2016-2020 гг (2)'!P7_SCOPE_NOTIND</definedName>
    <definedName name="P9_SCOPE_NotInd" hidden="1">#REF!,[0]!P1_SCOPE_NOTIND,[0]!P2_SCOPE_NOTIND,[0]!P3_SCOPE_NOTIND,[0]!P4_SCOPE_NOTIND,[0]!P5_SCOPE_NOTIND,[0]!P6_SCOPE_NOTIND,[0]!P7_SCOPE_NOTIND</definedName>
    <definedName name="PER_ET" localSheetId="0">#REF!</definedName>
    <definedName name="PER_ET">#REF!</definedName>
    <definedName name="polta" localSheetId="0">#REF!</definedName>
    <definedName name="polta">#REF!</definedName>
    <definedName name="PR_OPT" localSheetId="0">#REF!</definedName>
    <definedName name="PR_OPT">#REF!</definedName>
    <definedName name="PR_ROZN" localSheetId="0">#REF!</definedName>
    <definedName name="PR_ROZN">#REF!</definedName>
    <definedName name="PROT" localSheetId="0">#REF!,#REF!,#REF!,#REF!,#REF!,#REF!</definedName>
    <definedName name="PROT">#REF!,#REF!,#REF!,#REF!,#REF!,#REF!</definedName>
    <definedName name="REG_ET" localSheetId="0">#REF!</definedName>
    <definedName name="REG_ET">#REF!</definedName>
    <definedName name="REG_PROT" localSheetId="0">#REF!,#REF!,#REF!,#REF!,#REF!,#REF!,#REF!</definedName>
    <definedName name="REG_PROT">#REF!,#REF!,#REF!,#REF!,#REF!,#REF!,#REF!</definedName>
    <definedName name="REGcom" localSheetId="0">#REF!</definedName>
    <definedName name="REGcom">#REF!</definedName>
    <definedName name="regions" localSheetId="0">#REF!</definedName>
    <definedName name="regions">#REF!</definedName>
    <definedName name="REGUL" localSheetId="0">#REF!</definedName>
    <definedName name="REGUL">#REF!</definedName>
    <definedName name="rr">[0]!rr</definedName>
    <definedName name="ŕŕ">[0]!ŕŕ</definedName>
    <definedName name="RRE" localSheetId="0">#REF!</definedName>
    <definedName name="RRE">#REF!</definedName>
    <definedName name="S1_" localSheetId="0">#REF!</definedName>
    <definedName name="S1_">#REF!</definedName>
    <definedName name="S10_" localSheetId="0">#REF!</definedName>
    <definedName name="S10_">#REF!</definedName>
    <definedName name="S11_" localSheetId="0">#REF!</definedName>
    <definedName name="S11_">#REF!</definedName>
    <definedName name="S12_" localSheetId="0">#REF!</definedName>
    <definedName name="S12_">#REF!</definedName>
    <definedName name="S13_" localSheetId="0">#REF!</definedName>
    <definedName name="S13_">#REF!</definedName>
    <definedName name="S14_" localSheetId="0">#REF!</definedName>
    <definedName name="S14_">#REF!</definedName>
    <definedName name="S15_" localSheetId="0">#REF!</definedName>
    <definedName name="S15_">#REF!</definedName>
    <definedName name="S16_" localSheetId="0">#REF!</definedName>
    <definedName name="S16_">#REF!</definedName>
    <definedName name="S17_" localSheetId="0">#REF!</definedName>
    <definedName name="S17_">#REF!</definedName>
    <definedName name="S18_" localSheetId="0">#REF!</definedName>
    <definedName name="S18_">#REF!</definedName>
    <definedName name="S19_" localSheetId="0">#REF!</definedName>
    <definedName name="S19_">#REF!</definedName>
    <definedName name="S2_" localSheetId="0">#REF!</definedName>
    <definedName name="S2_">#REF!</definedName>
    <definedName name="S20_" localSheetId="0">#REF!</definedName>
    <definedName name="S20_">#REF!</definedName>
    <definedName name="S3_" localSheetId="0">#REF!</definedName>
    <definedName name="S3_">#REF!</definedName>
    <definedName name="S4_" localSheetId="0">#REF!</definedName>
    <definedName name="S4_">#REF!</definedName>
    <definedName name="S5_" localSheetId="0">#REF!</definedName>
    <definedName name="S5_">#REF!</definedName>
    <definedName name="S6_" localSheetId="0">#REF!</definedName>
    <definedName name="S6_">#REF!</definedName>
    <definedName name="S7_" localSheetId="0">#REF!</definedName>
    <definedName name="S7_">#REF!</definedName>
    <definedName name="S8_" localSheetId="0">#REF!</definedName>
    <definedName name="S8_">#REF!</definedName>
    <definedName name="S9_" localSheetId="0">#REF!</definedName>
    <definedName name="S9_">#REF!</definedName>
    <definedName name="SAPBEXrevision" hidden="1">1</definedName>
    <definedName name="SAPBEXsysID" hidden="1">"BW2"</definedName>
    <definedName name="SAPBEXwbID" hidden="1">"479GSPMTNK9HM4ZSIVE5K2SH6"</definedName>
    <definedName name="SBT_ET" localSheetId="0">#REF!</definedName>
    <definedName name="SBT_ET">#REF!</definedName>
    <definedName name="SBT_PROT" localSheetId="0">#REF!,#REF!,#REF!,#REF!,'Расчет НВВ на 2016-2020 гг (2)'!P1_SBT_PROT</definedName>
    <definedName name="SBT_PROT">#REF!,#REF!,#REF!,#REF!,P1_SBT_PROT</definedName>
    <definedName name="SBTcom" localSheetId="0">#REF!</definedName>
    <definedName name="SBTcom">#REF!</definedName>
    <definedName name="sch" localSheetId="0">#REF!</definedName>
    <definedName name="sch">#REF!</definedName>
    <definedName name="SCOPE" localSheetId="0">#REF!</definedName>
    <definedName name="SCOPE">#REF!</definedName>
    <definedName name="SCOPE_16_LD" localSheetId="0">#REF!</definedName>
    <definedName name="SCOPE_16_LD">#REF!</definedName>
    <definedName name="SCOPE_16_PRT" localSheetId="0">P1_SCOPE_16_PRT,P2_SCOPE_16_PRT</definedName>
    <definedName name="SCOPE_16_PRT">P1_SCOPE_16_PRT,P2_SCOPE_16_PRT</definedName>
    <definedName name="SCOPE_17.1_LD" localSheetId="0">#REF!</definedName>
    <definedName name="SCOPE_17.1_LD">#REF!</definedName>
    <definedName name="SCOPE_17_LD" localSheetId="0">#REF!</definedName>
    <definedName name="SCOPE_17_LD">#REF!</definedName>
    <definedName name="SCOPE_2" localSheetId="0">#REF!</definedName>
    <definedName name="SCOPE_2">#REF!</definedName>
    <definedName name="SCOPE_2.1_LD" localSheetId="0">#REF!</definedName>
    <definedName name="SCOPE_2.1_LD">#REF!</definedName>
    <definedName name="SCOPE_2.1_PRT" localSheetId="0">#REF!</definedName>
    <definedName name="SCOPE_2.1_PRT">#REF!</definedName>
    <definedName name="SCOPE_2.2_LD" localSheetId="0">#REF!</definedName>
    <definedName name="SCOPE_2.2_LD">#REF!</definedName>
    <definedName name="SCOPE_2.2_PRT" localSheetId="0">#REF!</definedName>
    <definedName name="SCOPE_2.2_PRT">#REF!</definedName>
    <definedName name="SCOPE_2_1" localSheetId="0">#REF!</definedName>
    <definedName name="SCOPE_2_1">#REF!</definedName>
    <definedName name="SCOPE_2_DR1" localSheetId="0">#REF!</definedName>
    <definedName name="SCOPE_2_DR1">#REF!</definedName>
    <definedName name="SCOPE_2_DR10" localSheetId="0">#REF!</definedName>
    <definedName name="SCOPE_2_DR10">#REF!</definedName>
    <definedName name="SCOPE_2_DR11" localSheetId="0">#REF!</definedName>
    <definedName name="SCOPE_2_DR11">#REF!</definedName>
    <definedName name="SCOPE_2_DR2" localSheetId="0">#REF!</definedName>
    <definedName name="SCOPE_2_DR2">#REF!</definedName>
    <definedName name="SCOPE_2_DR3" localSheetId="0">#REF!</definedName>
    <definedName name="SCOPE_2_DR3">#REF!</definedName>
    <definedName name="SCOPE_2_DR4" localSheetId="0">#REF!</definedName>
    <definedName name="SCOPE_2_DR4">#REF!</definedName>
    <definedName name="SCOPE_2_DR5" localSheetId="0">#REF!</definedName>
    <definedName name="SCOPE_2_DR5">#REF!</definedName>
    <definedName name="SCOPE_2_DR6" localSheetId="0">#REF!</definedName>
    <definedName name="SCOPE_2_DR6">#REF!</definedName>
    <definedName name="SCOPE_2_DR7" localSheetId="0">#REF!</definedName>
    <definedName name="SCOPE_2_DR7">#REF!</definedName>
    <definedName name="SCOPE_2_DR8" localSheetId="0">#REF!</definedName>
    <definedName name="SCOPE_2_DR8">#REF!</definedName>
    <definedName name="SCOPE_2_DR9" localSheetId="0">#REF!</definedName>
    <definedName name="SCOPE_2_DR9">#REF!</definedName>
    <definedName name="SCOPE_25_LD" localSheetId="0">#REF!</definedName>
    <definedName name="SCOPE_25_LD">#REF!</definedName>
    <definedName name="SCOPE_3_DR1" localSheetId="0">#REF!</definedName>
    <definedName name="SCOPE_3_DR1">#REF!</definedName>
    <definedName name="SCOPE_3_DR10" localSheetId="0">#REF!</definedName>
    <definedName name="SCOPE_3_DR10">#REF!</definedName>
    <definedName name="SCOPE_3_DR11" localSheetId="0">#REF!</definedName>
    <definedName name="SCOPE_3_DR11">#REF!</definedName>
    <definedName name="SCOPE_3_DR2" localSheetId="0">#REF!</definedName>
    <definedName name="SCOPE_3_DR2">#REF!</definedName>
    <definedName name="SCOPE_3_DR3" localSheetId="0">#REF!</definedName>
    <definedName name="SCOPE_3_DR3">#REF!</definedName>
    <definedName name="SCOPE_3_DR4" localSheetId="0">#REF!</definedName>
    <definedName name="SCOPE_3_DR4">#REF!</definedName>
    <definedName name="SCOPE_3_DR5" localSheetId="0">#REF!</definedName>
    <definedName name="SCOPE_3_DR5">#REF!</definedName>
    <definedName name="SCOPE_3_DR6" localSheetId="0">#REF!</definedName>
    <definedName name="SCOPE_3_DR6">#REF!</definedName>
    <definedName name="SCOPE_3_DR7" localSheetId="0">#REF!</definedName>
    <definedName name="SCOPE_3_DR7">#REF!</definedName>
    <definedName name="SCOPE_3_DR8" localSheetId="0">#REF!</definedName>
    <definedName name="SCOPE_3_DR8">#REF!</definedName>
    <definedName name="SCOPE_3_DR9" localSheetId="0">#REF!</definedName>
    <definedName name="SCOPE_3_DR9">#REF!</definedName>
    <definedName name="SCOPE_3_LD" localSheetId="0">#REF!</definedName>
    <definedName name="SCOPE_3_LD">#REF!</definedName>
    <definedName name="SCOPE_3_PRT" localSheetId="0">#REF!</definedName>
    <definedName name="SCOPE_3_PRT">#REF!</definedName>
    <definedName name="SCOPE_4_LD" localSheetId="0">#REF!</definedName>
    <definedName name="SCOPE_4_LD">#REF!</definedName>
    <definedName name="SCOPE_5_LD" localSheetId="0">#REF!</definedName>
    <definedName name="SCOPE_5_LD">#REF!</definedName>
    <definedName name="SCOPE_CORR" localSheetId="0">#REF!,#REF!,#REF!,#REF!,#REF!,'Расчет НВВ на 2016-2020 гг (2)'!P1_SCOPE_CORR,'Расчет НВВ на 2016-2020 гг (2)'!P2_SCOPE_CORR</definedName>
    <definedName name="SCOPE_CORR">#REF!,#REF!,#REF!,#REF!,#REF!,[0]!P1_SCOPE_CORR,[0]!P2_SCOPE_CORR</definedName>
    <definedName name="SCOPE_CPR" localSheetId="0">#REF!</definedName>
    <definedName name="SCOPE_CPR">#REF!</definedName>
    <definedName name="SCOPE_DOP2" localSheetId="0">#REF!,#REF!,#REF!,#REF!,#REF!,#REF!</definedName>
    <definedName name="SCOPE_DOP2">#REF!,#REF!,#REF!,#REF!,#REF!,#REF!</definedName>
    <definedName name="SCOPE_DOP3" localSheetId="0">#REF!,#REF!,#REF!,#REF!,#REF!,#REF!</definedName>
    <definedName name="SCOPE_DOP3">#REF!,#REF!,#REF!,#REF!,#REF!,#REF!</definedName>
    <definedName name="SCOPE_ESOLD" localSheetId="0">#REF!</definedName>
    <definedName name="SCOPE_ESOLD">#REF!</definedName>
    <definedName name="SCOPE_ETALON" localSheetId="0">#REF!</definedName>
    <definedName name="SCOPE_ETALON">#REF!</definedName>
    <definedName name="SCOPE_ETALON2" localSheetId="0">#REF!</definedName>
    <definedName name="SCOPE_ETALON2">#REF!</definedName>
    <definedName name="SCOPE_F2_LD1" localSheetId="0">#REF!</definedName>
    <definedName name="SCOPE_F2_LD1">#REF!</definedName>
    <definedName name="SCOPE_F2_LD2" localSheetId="0">#REF!</definedName>
    <definedName name="SCOPE_F2_LD2">#REF!</definedName>
    <definedName name="SCOPE_FLOAD" localSheetId="0">#REF!,'Расчет НВВ на 2016-2020 гг (2)'!P1_SCOPE_FLOAD</definedName>
    <definedName name="SCOPE_FLOAD">#REF!,P1_SCOPE_FLOAD</definedName>
    <definedName name="SCOPE_FORM46_EE1" localSheetId="0">#REF!</definedName>
    <definedName name="SCOPE_FORM46_EE1">#REF!</definedName>
    <definedName name="SCOPE_FRML" localSheetId="0">#REF!,#REF!,'Расчет НВВ на 2016-2020 гг (2)'!P1_SCOPE_FRML</definedName>
    <definedName name="SCOPE_FRML">#REF!,#REF!,P1_SCOPE_FRML</definedName>
    <definedName name="SCOPE_FST7" localSheetId="0">#REF!,#REF!,#REF!,#REF!,'Расчет НВВ на 2016-2020 гг (2)'!P1_SCOPE_FST7</definedName>
    <definedName name="SCOPE_FST7">#REF!,#REF!,#REF!,#REF!,[0]!P1_SCOPE_FST7</definedName>
    <definedName name="SCOPE_FULL_LOAD" localSheetId="0">'Расчет НВВ на 2016-2020 гг (2)'!P16_SCOPE_FULL_LOAD,'Расчет НВВ на 2016-2020 гг (2)'!P17_SCOPE_FULL_LOAD</definedName>
    <definedName name="SCOPE_FULL_LOAD">[0]!P16_SCOPE_FULL_LOAD,[0]!P17_SCOPE_FULL_LOAD</definedName>
    <definedName name="SCOPE_IND" localSheetId="0">#REF!,#REF!,'Расчет НВВ на 2016-2020 гг (2)'!P1_SCOPE_IND,'Расчет НВВ на 2016-2020 гг (2)'!P2_SCOPE_IND,'Расчет НВВ на 2016-2020 гг (2)'!P3_SCOPE_IND,'Расчет НВВ на 2016-2020 гг (2)'!P4_SCOPE_IND</definedName>
    <definedName name="SCOPE_IND">#REF!,#REF!,[0]!P1_SCOPE_IND,[0]!P2_SCOPE_IND,[0]!P3_SCOPE_IND,[0]!P4_SCOPE_IND</definedName>
    <definedName name="SCOPE_IND2" localSheetId="0">#REF!,#REF!,#REF!,'Расчет НВВ на 2016-2020 гг (2)'!P1_SCOPE_IND2,'Расчет НВВ на 2016-2020 гг (2)'!P2_SCOPE_IND2,'Расчет НВВ на 2016-2020 гг (2)'!P3_SCOPE_IND2,'Расчет НВВ на 2016-2020 гг (2)'!P4_SCOPE_IND2</definedName>
    <definedName name="SCOPE_IND2">#REF!,#REF!,#REF!,[0]!P1_SCOPE_IND2,[0]!P2_SCOPE_IND2,[0]!P3_SCOPE_IND2,[0]!P4_SCOPE_IND2</definedName>
    <definedName name="scope_ld" localSheetId="0">#REF!</definedName>
    <definedName name="scope_ld">#REF!</definedName>
    <definedName name="SCOPE_LOAD" localSheetId="0">#REF!</definedName>
    <definedName name="SCOPE_LOAD">#REF!</definedName>
    <definedName name="SCOPE_LOAD_FUEL" localSheetId="0">#REF!</definedName>
    <definedName name="SCOPE_LOAD_FUEL">#REF!</definedName>
    <definedName name="SCOPE_LOAD1" localSheetId="0">#REF!</definedName>
    <definedName name="SCOPE_LOAD1">#REF!</definedName>
    <definedName name="SCOPE_NOTIND" localSheetId="0">'Расчет НВВ на 2016-2020 гг (2)'!P1_SCOPE_NOTIND,'Расчет НВВ на 2016-2020 гг (2)'!P2_SCOPE_NOTIND,'Расчет НВВ на 2016-2020 гг (2)'!P3_SCOPE_NOTIND,'Расчет НВВ на 2016-2020 гг (2)'!P4_SCOPE_NOTIND,'Расчет НВВ на 2016-2020 гг (2)'!P5_SCOPE_NOTIND,'Расчет НВВ на 2016-2020 гг (2)'!P6_SCOPE_NOTIND,'Расчет НВВ на 2016-2020 гг (2)'!P7_SCOPE_NOTIND,'Расчет НВВ на 2016-2020 гг (2)'!P8_SCOPE_NOTIND</definedName>
    <definedName name="SCOPE_NOTIND">[0]!P1_SCOPE_NOTIND,[0]!P2_SCOPE_NOTIND,[0]!P3_SCOPE_NOTIND,[0]!P4_SCOPE_NOTIND,[0]!P5_SCOPE_NOTIND,[0]!P6_SCOPE_NOTIND,[0]!P7_SCOPE_NOTIND,[0]!P8_SCOPE_NOTIND</definedName>
    <definedName name="SCOPE_NotInd2" localSheetId="0">'Расчет НВВ на 2016-2020 гг (2)'!P4_SCOPE_NotInd2,'Расчет НВВ на 2016-2020 гг (2)'!P5_SCOPE_NotInd2,'Расчет НВВ на 2016-2020 гг (2)'!P6_SCOPE_NotInd2,'Расчет НВВ на 2016-2020 гг (2)'!P7_SCOPE_NotInd2</definedName>
    <definedName name="SCOPE_NotInd2">[0]!P4_SCOPE_NotInd2,[0]!P5_SCOPE_NotInd2,[0]!P6_SCOPE_NotInd2,[0]!P7_SCOPE_NotInd2</definedName>
    <definedName name="SCOPE_NotInd3" localSheetId="0">#REF!,#REF!,#REF!,'Расчет НВВ на 2016-2020 гг (2)'!P1_SCOPE_NotInd3,'Расчет НВВ на 2016-2020 гг (2)'!P2_SCOPE_NotInd3</definedName>
    <definedName name="SCOPE_NotInd3">#REF!,#REF!,#REF!,[0]!P1_SCOPE_NotInd3,[0]!P2_SCOPE_NotInd3</definedName>
    <definedName name="SCOPE_ORE" localSheetId="0">#REF!</definedName>
    <definedName name="SCOPE_ORE">#REF!</definedName>
    <definedName name="SCOPE_PER_LD" localSheetId="0">#REF!</definedName>
    <definedName name="SCOPE_PER_LD">#REF!</definedName>
    <definedName name="SCOPE_PER_PRT" localSheetId="0">P5_SCOPE_PER_PRT,P6_SCOPE_PER_PRT,P7_SCOPE_PER_PRT,P8_SCOPE_PER_PRT</definedName>
    <definedName name="SCOPE_PER_PRT">P5_SCOPE_PER_PRT,P6_SCOPE_PER_PRT,P7_SCOPE_PER_PRT,P8_SCOPE_PER_PRT</definedName>
    <definedName name="SCOPE_PRD" localSheetId="0">#REF!</definedName>
    <definedName name="SCOPE_PRD">#REF!</definedName>
    <definedName name="SCOPE_PRD_ET" localSheetId="0">#REF!</definedName>
    <definedName name="SCOPE_PRD_ET">#REF!</definedName>
    <definedName name="SCOPE_PRD_ET2" localSheetId="0">#REF!</definedName>
    <definedName name="SCOPE_PRD_ET2">#REF!</definedName>
    <definedName name="SCOPE_PRT" localSheetId="0">#REF!,#REF!,#REF!,#REF!,#REF!,#REF!</definedName>
    <definedName name="SCOPE_PRT">#REF!,#REF!,#REF!,#REF!,#REF!,#REF!</definedName>
    <definedName name="SCOPE_PRZ" localSheetId="0">#REF!</definedName>
    <definedName name="SCOPE_PRZ">#REF!</definedName>
    <definedName name="SCOPE_PRZ_ET" localSheetId="0">#REF!</definedName>
    <definedName name="SCOPE_PRZ_ET">#REF!</definedName>
    <definedName name="SCOPE_PRZ_ET2" localSheetId="0">#REF!</definedName>
    <definedName name="SCOPE_PRZ_ET2">#REF!</definedName>
    <definedName name="SCOPE_REGIONS" localSheetId="0">#REF!</definedName>
    <definedName name="SCOPE_REGIONS">#REF!</definedName>
    <definedName name="SCOPE_REGLD" localSheetId="0">#REF!</definedName>
    <definedName name="SCOPE_REGLD">#REF!</definedName>
    <definedName name="SCOPE_RG" localSheetId="0">#REF!</definedName>
    <definedName name="SCOPE_RG">#REF!</definedName>
    <definedName name="SCOPE_SAVE2" localSheetId="0">#REF!,#REF!,#REF!,#REF!,#REF!,'Расчет НВВ на 2016-2020 гг (2)'!P1_SCOPE_SAVE2,'Расчет НВВ на 2016-2020 гг (2)'!P2_SCOPE_SAVE2</definedName>
    <definedName name="SCOPE_SAVE2">#REF!,#REF!,#REF!,#REF!,#REF!,[0]!P1_SCOPE_SAVE2,[0]!P2_SCOPE_SAVE2</definedName>
    <definedName name="SCOPE_SBTLD" localSheetId="0">#REF!</definedName>
    <definedName name="SCOPE_SBTLD">#REF!</definedName>
    <definedName name="SCOPE_SETLD" localSheetId="0">#REF!</definedName>
    <definedName name="SCOPE_SETLD">#REF!</definedName>
    <definedName name="SCOPE_SS" localSheetId="0">#REF!,#REF!,#REF!,#REF!,#REF!,#REF!</definedName>
    <definedName name="SCOPE_SS">#REF!,#REF!,#REF!,#REF!,#REF!,#REF!</definedName>
    <definedName name="SCOPE_SS2" localSheetId="0">#REF!</definedName>
    <definedName name="SCOPE_SS2">#REF!</definedName>
    <definedName name="SCOPE_SV_LD2" localSheetId="0">#REF!</definedName>
    <definedName name="SCOPE_SV_LD2">#REF!</definedName>
    <definedName name="SCOPE_SV_PRT" localSheetId="0">P1_SCOPE_SV_PRT,P2_SCOPE_SV_PRT,P3_SCOPE_SV_PRT</definedName>
    <definedName name="SCOPE_SV_PRT">P1_SCOPE_SV_PRT,P2_SCOPE_SV_PRT,P3_SCOPE_SV_PRT</definedName>
    <definedName name="SCOPE10" localSheetId="0">#REF!</definedName>
    <definedName name="SCOPE10">#REF!</definedName>
    <definedName name="SCOPE11" localSheetId="0">#REF!</definedName>
    <definedName name="SCOPE11">#REF!</definedName>
    <definedName name="SCOPE12" localSheetId="0">#REF!</definedName>
    <definedName name="SCOPE12">#REF!</definedName>
    <definedName name="SCOPE2" localSheetId="0">#REF!</definedName>
    <definedName name="SCOPE2">#REF!</definedName>
    <definedName name="SCOPE3" localSheetId="0">#REF!</definedName>
    <definedName name="SCOPE3">#REF!</definedName>
    <definedName name="SCOPE4" localSheetId="0">#REF!</definedName>
    <definedName name="SCOPE4">#REF!</definedName>
    <definedName name="SCOPE5" localSheetId="0">#REF!</definedName>
    <definedName name="SCOPE5">#REF!</definedName>
    <definedName name="SCOPE6" localSheetId="0">#REF!</definedName>
    <definedName name="SCOPE6">#REF!</definedName>
    <definedName name="SCOPE7" localSheetId="0">#REF!</definedName>
    <definedName name="SCOPE7">#REF!</definedName>
    <definedName name="SCOPE8" localSheetId="0">#REF!</definedName>
    <definedName name="SCOPE8">#REF!</definedName>
    <definedName name="SCOPE9" localSheetId="0">#REF!</definedName>
    <definedName name="SCOPE9">#REF!</definedName>
    <definedName name="SEP" localSheetId="0">#REF!</definedName>
    <definedName name="SEP">#REF!</definedName>
    <definedName name="SET_ET" localSheetId="0">#REF!</definedName>
    <definedName name="SET_ET">#REF!</definedName>
    <definedName name="SET_PROT" localSheetId="0">#REF!,#REF!,#REF!,#REF!,#REF!,'Расчет НВВ на 2016-2020 гг (2)'!P1_SET_PROT</definedName>
    <definedName name="SET_PROT">#REF!,#REF!,#REF!,#REF!,#REF!,P1_SET_PROT</definedName>
    <definedName name="SET_PRT" localSheetId="0">#REF!,#REF!,#REF!,#REF!,'Расчет НВВ на 2016-2020 гг (2)'!P1_SET_PRT</definedName>
    <definedName name="SET_PRT">#REF!,#REF!,#REF!,#REF!,P1_SET_PRT</definedName>
    <definedName name="SETcom" localSheetId="0">#REF!</definedName>
    <definedName name="SETcom">#REF!</definedName>
    <definedName name="Sheet2?prefix?">"H"</definedName>
    <definedName name="SP_OPT" localSheetId="0">#REF!</definedName>
    <definedName name="SP_OPT">#REF!</definedName>
    <definedName name="SP_ROZN" localSheetId="0">#REF!</definedName>
    <definedName name="SP_ROZN">#REF!</definedName>
    <definedName name="SP_SC_1" localSheetId="0">#REF!</definedName>
    <definedName name="SP_SC_1">#REF!</definedName>
    <definedName name="SP_SC_2" localSheetId="0">#REF!</definedName>
    <definedName name="SP_SC_2">#REF!</definedName>
    <definedName name="SP_SC_3" localSheetId="0">#REF!</definedName>
    <definedName name="SP_SC_3">#REF!</definedName>
    <definedName name="SP_SC_4" localSheetId="0">#REF!</definedName>
    <definedName name="SP_SC_4">#REF!</definedName>
    <definedName name="SP_SC_5" localSheetId="0">#REF!</definedName>
    <definedName name="SP_SC_5">#REF!</definedName>
    <definedName name="SPR_GES_ET" localSheetId="0">#REF!</definedName>
    <definedName name="SPR_GES_ET">#REF!</definedName>
    <definedName name="SPR_GRES_ET" localSheetId="0">#REF!</definedName>
    <definedName name="SPR_GRES_ET">#REF!</definedName>
    <definedName name="SPR_OTH_ET" localSheetId="0">#REF!</definedName>
    <definedName name="SPR_OTH_ET">#REF!</definedName>
    <definedName name="SPR_PROT" localSheetId="0">#REF!,#REF!</definedName>
    <definedName name="SPR_PROT">#REF!,#REF!</definedName>
    <definedName name="SPR_SCOPE" localSheetId="0">#REF!</definedName>
    <definedName name="SPR_SCOPE">#REF!</definedName>
    <definedName name="SPR_TES_ET" localSheetId="0">#REF!</definedName>
    <definedName name="SPR_TES_ET">#REF!</definedName>
    <definedName name="sq" localSheetId="0">#REF!</definedName>
    <definedName name="sq">#REF!</definedName>
    <definedName name="T0?axis?ПРД?РЕГ" localSheetId="0">#REF!</definedName>
    <definedName name="T0?axis?ПРД?РЕГ">#REF!</definedName>
    <definedName name="T0?item_ext?РОСТ" localSheetId="0">#REF!</definedName>
    <definedName name="T0?item_ext?РОСТ">#REF!</definedName>
    <definedName name="T0?L0.1" localSheetId="0">#REF!</definedName>
    <definedName name="T0?L0.1">#REF!</definedName>
    <definedName name="T0?L0.2" localSheetId="0">#REF!</definedName>
    <definedName name="T0?L0.2">#REF!</definedName>
    <definedName name="T0?L1" localSheetId="0">#REF!</definedName>
    <definedName name="T0?L1">#REF!</definedName>
    <definedName name="T0?L10" localSheetId="0">#REF!</definedName>
    <definedName name="T0?L10">#REF!</definedName>
    <definedName name="T0?L10.1" localSheetId="0">#REF!</definedName>
    <definedName name="T0?L10.1">#REF!</definedName>
    <definedName name="T0?L10.2" localSheetId="0">#REF!</definedName>
    <definedName name="T0?L10.2">#REF!</definedName>
    <definedName name="T0?L10.3" localSheetId="0">#REF!</definedName>
    <definedName name="T0?L10.3">#REF!</definedName>
    <definedName name="T0?L10.4" localSheetId="0">#REF!</definedName>
    <definedName name="T0?L10.4">#REF!</definedName>
    <definedName name="T0?L10.5" localSheetId="0">#REF!</definedName>
    <definedName name="T0?L10.5">#REF!</definedName>
    <definedName name="T0?L11" localSheetId="0">#REF!</definedName>
    <definedName name="T0?L11">#REF!</definedName>
    <definedName name="T0?L12" localSheetId="0">#REF!</definedName>
    <definedName name="T0?L12">#REF!</definedName>
    <definedName name="T0?L13" localSheetId="0">#REF!</definedName>
    <definedName name="T0?L13">#REF!</definedName>
    <definedName name="T0?L13.1" localSheetId="0">#REF!</definedName>
    <definedName name="T0?L13.1">#REF!</definedName>
    <definedName name="T0?L13.2" localSheetId="0">#REF!</definedName>
    <definedName name="T0?L13.2">#REF!</definedName>
    <definedName name="T0?L14" localSheetId="0">#REF!</definedName>
    <definedName name="T0?L14">#REF!</definedName>
    <definedName name="T0?L14.1" localSheetId="0">#REF!</definedName>
    <definedName name="T0?L14.1">#REF!</definedName>
    <definedName name="T0?L14.2" localSheetId="0">#REF!</definedName>
    <definedName name="T0?L14.2">#REF!</definedName>
    <definedName name="T0?L15" localSheetId="0">#REF!</definedName>
    <definedName name="T0?L15">#REF!</definedName>
    <definedName name="T0?L15.1" localSheetId="0">#REF!</definedName>
    <definedName name="T0?L15.1">#REF!</definedName>
    <definedName name="T0?L15.2" localSheetId="0">#REF!</definedName>
    <definedName name="T0?L15.2">#REF!</definedName>
    <definedName name="T0?L15.2.1" localSheetId="0">#REF!</definedName>
    <definedName name="T0?L15.2.1">#REF!</definedName>
    <definedName name="T0?L15.2.2" localSheetId="0">#REF!</definedName>
    <definedName name="T0?L15.2.2">#REF!</definedName>
    <definedName name="T0?L16" localSheetId="0">#REF!</definedName>
    <definedName name="T0?L16">#REF!</definedName>
    <definedName name="T0?L17" localSheetId="0">#REF!</definedName>
    <definedName name="T0?L17">#REF!</definedName>
    <definedName name="T0?L17.1" localSheetId="0">#REF!</definedName>
    <definedName name="T0?L17.1">#REF!</definedName>
    <definedName name="T0?L18" localSheetId="0">#REF!</definedName>
    <definedName name="T0?L18">#REF!</definedName>
    <definedName name="T0?L19" localSheetId="0">#REF!</definedName>
    <definedName name="T0?L19">#REF!</definedName>
    <definedName name="T0?L2" localSheetId="0">#REF!</definedName>
    <definedName name="T0?L2">#REF!</definedName>
    <definedName name="T0?L20" localSheetId="0">#REF!</definedName>
    <definedName name="T0?L20">#REF!</definedName>
    <definedName name="T0?L21" localSheetId="0">#REF!</definedName>
    <definedName name="T0?L21">#REF!</definedName>
    <definedName name="T0?L22" localSheetId="0">#REF!</definedName>
    <definedName name="T0?L22">#REF!</definedName>
    <definedName name="T0?L22.1" localSheetId="0">#REF!</definedName>
    <definedName name="T0?L22.1">#REF!</definedName>
    <definedName name="T0?L22.2" localSheetId="0">#REF!</definedName>
    <definedName name="T0?L22.2">#REF!</definedName>
    <definedName name="T0?L23" localSheetId="0">#REF!</definedName>
    <definedName name="T0?L23">#REF!</definedName>
    <definedName name="T0?L24" localSheetId="0">#REF!</definedName>
    <definedName name="T0?L24">#REF!</definedName>
    <definedName name="T0?L24.1" localSheetId="0">#REF!</definedName>
    <definedName name="T0?L24.1">#REF!</definedName>
    <definedName name="T0?L24.2" localSheetId="0">#REF!</definedName>
    <definedName name="T0?L24.2">#REF!</definedName>
    <definedName name="T0?L25" localSheetId="0">#REF!</definedName>
    <definedName name="T0?L25">#REF!</definedName>
    <definedName name="T0?L25.1" localSheetId="0">#REF!</definedName>
    <definedName name="T0?L25.1">#REF!</definedName>
    <definedName name="T0?L25.1.1" localSheetId="0">#REF!</definedName>
    <definedName name="T0?L25.1.1">#REF!</definedName>
    <definedName name="T0?L25.1.2" localSheetId="0">#REF!</definedName>
    <definedName name="T0?L25.1.2">#REF!</definedName>
    <definedName name="T0?L25.2" localSheetId="0">#REF!</definedName>
    <definedName name="T0?L25.2">#REF!</definedName>
    <definedName name="T0?L25.3" localSheetId="0">#REF!</definedName>
    <definedName name="T0?L25.3">#REF!</definedName>
    <definedName name="T0?L26.1" localSheetId="0">#REF!</definedName>
    <definedName name="T0?L26.1">#REF!</definedName>
    <definedName name="T0?L26.2" localSheetId="0">#REF!</definedName>
    <definedName name="T0?L26.2">#REF!</definedName>
    <definedName name="T0?L27.1" localSheetId="0">#REF!</definedName>
    <definedName name="T0?L27.1">#REF!</definedName>
    <definedName name="T0?L27.2" localSheetId="0">#REF!</definedName>
    <definedName name="T0?L27.2">#REF!</definedName>
    <definedName name="T0?L3" localSheetId="0">#REF!</definedName>
    <definedName name="T0?L3">#REF!</definedName>
    <definedName name="T0?L4" localSheetId="0">#REF!</definedName>
    <definedName name="T0?L4">#REF!</definedName>
    <definedName name="T0?L5" localSheetId="0">#REF!</definedName>
    <definedName name="T0?L5">#REF!</definedName>
    <definedName name="T0?L6" localSheetId="0">#REF!</definedName>
    <definedName name="T0?L6">#REF!</definedName>
    <definedName name="T0?L7" localSheetId="0">#REF!</definedName>
    <definedName name="T0?L7">#REF!</definedName>
    <definedName name="T0?L7.1" localSheetId="0">#REF!</definedName>
    <definedName name="T0?L7.1">#REF!</definedName>
    <definedName name="T0?L7.1.2" localSheetId="0">#REF!</definedName>
    <definedName name="T0?L7.1.2">#REF!</definedName>
    <definedName name="T0?L7.1.3" localSheetId="0">#REF!</definedName>
    <definedName name="T0?L7.1.3">#REF!</definedName>
    <definedName name="T0?L7.2" localSheetId="0">#REF!</definedName>
    <definedName name="T0?L7.2">#REF!</definedName>
    <definedName name="T0?L7.3" localSheetId="0">#REF!</definedName>
    <definedName name="T0?L7.3">#REF!</definedName>
    <definedName name="T0?L7.4" localSheetId="0">#REF!</definedName>
    <definedName name="T0?L7.4">#REF!</definedName>
    <definedName name="T0?L7.5" localSheetId="0">#REF!</definedName>
    <definedName name="T0?L7.5">#REF!</definedName>
    <definedName name="T0?L7.6" localSheetId="0">#REF!</definedName>
    <definedName name="T0?L7.6">#REF!</definedName>
    <definedName name="T0?L7.7" localSheetId="0">#REF!</definedName>
    <definedName name="T0?L7.7">#REF!</definedName>
    <definedName name="T0?L7.7.1" localSheetId="0">#REF!</definedName>
    <definedName name="T0?L7.7.1">#REF!</definedName>
    <definedName name="T0?L7.7.10" localSheetId="0">#REF!</definedName>
    <definedName name="T0?L7.7.10">#REF!</definedName>
    <definedName name="T0?L7.7.11" localSheetId="0">#REF!</definedName>
    <definedName name="T0?L7.7.11">#REF!</definedName>
    <definedName name="T0?L7.7.12" localSheetId="0">#REF!</definedName>
    <definedName name="T0?L7.7.12">#REF!</definedName>
    <definedName name="T0?L7.7.2" localSheetId="0">#REF!</definedName>
    <definedName name="T0?L7.7.2">#REF!</definedName>
    <definedName name="T0?L7.7.3" localSheetId="0">#REF!</definedName>
    <definedName name="T0?L7.7.3">#REF!</definedName>
    <definedName name="T0?L7.7.4" localSheetId="0">#REF!</definedName>
    <definedName name="T0?L7.7.4">#REF!</definedName>
    <definedName name="T0?L7.7.4.1" localSheetId="0">#REF!</definedName>
    <definedName name="T0?L7.7.4.1">#REF!</definedName>
    <definedName name="T0?L7.7.4.3" localSheetId="0">#REF!</definedName>
    <definedName name="T0?L7.7.4.3">#REF!</definedName>
    <definedName name="T0?L7.7.4.4" localSheetId="0">#REF!</definedName>
    <definedName name="T0?L7.7.4.4">#REF!</definedName>
    <definedName name="T0?L7.7.4.5" localSheetId="0">#REF!</definedName>
    <definedName name="T0?L7.7.4.5">#REF!</definedName>
    <definedName name="T0?L7.7.5" localSheetId="0">#REF!</definedName>
    <definedName name="T0?L7.7.5">#REF!</definedName>
    <definedName name="T0?L7.7.6" localSheetId="0">#REF!</definedName>
    <definedName name="T0?L7.7.6">#REF!</definedName>
    <definedName name="T0?L7.7.7" localSheetId="0">#REF!</definedName>
    <definedName name="T0?L7.7.7">#REF!</definedName>
    <definedName name="T0?L7.7.8" localSheetId="0">#REF!</definedName>
    <definedName name="T0?L7.7.8">#REF!</definedName>
    <definedName name="T0?L7.7.9" localSheetId="0">#REF!</definedName>
    <definedName name="T0?L7.7.9">#REF!</definedName>
    <definedName name="T0?L8" localSheetId="0">#REF!</definedName>
    <definedName name="T0?L8">#REF!</definedName>
    <definedName name="T0?L8.1" localSheetId="0">#REF!</definedName>
    <definedName name="T0?L8.1">#REF!</definedName>
    <definedName name="T0?L8.2" localSheetId="0">#REF!</definedName>
    <definedName name="T0?L8.2">#REF!</definedName>
    <definedName name="T0?L8.3" localSheetId="0">#REF!</definedName>
    <definedName name="T0?L8.3">#REF!</definedName>
    <definedName name="T0?L8.4" localSheetId="0">#REF!</definedName>
    <definedName name="T0?L8.4">#REF!</definedName>
    <definedName name="T0?L8.5" localSheetId="0">#REF!</definedName>
    <definedName name="T0?L8.5">#REF!</definedName>
    <definedName name="T0?L8.6" localSheetId="0">#REF!</definedName>
    <definedName name="T0?L8.6">#REF!</definedName>
    <definedName name="T0?L9" localSheetId="0">#REF!</definedName>
    <definedName name="T0?L9">#REF!</definedName>
    <definedName name="T0?L9.1" localSheetId="0">#REF!</definedName>
    <definedName name="T0?L9.1">#REF!</definedName>
    <definedName name="T0?L9.2" localSheetId="0">#REF!</definedName>
    <definedName name="T0?L9.2">#REF!</definedName>
    <definedName name="T0?L9.3" localSheetId="0">#REF!</definedName>
    <definedName name="T0?L9.3">#REF!</definedName>
    <definedName name="T0?L9.3.1" localSheetId="0">#REF!</definedName>
    <definedName name="T0?L9.3.1">#REF!</definedName>
    <definedName name="T0?L9.3.2" localSheetId="0">#REF!</definedName>
    <definedName name="T0?L9.3.2">#REF!</definedName>
    <definedName name="T0?Name" localSheetId="0">#REF!</definedName>
    <definedName name="T0?Name">#REF!</definedName>
    <definedName name="T0?Table" localSheetId="0">#REF!</definedName>
    <definedName name="T0?Table">#REF!</definedName>
    <definedName name="T0?Title" localSheetId="0">#REF!</definedName>
    <definedName name="T0?Title">#REF!</definedName>
    <definedName name="T0?unit?МКВТЧ" localSheetId="0">#REF!</definedName>
    <definedName name="T0?unit?МКВТЧ">#REF!</definedName>
    <definedName name="T0?unit?РУБ.МВТ.МЕС" localSheetId="0">#REF!</definedName>
    <definedName name="T0?unit?РУБ.МВТ.МЕС">#REF!</definedName>
    <definedName name="T0?unit?РУБ.ТКВТЧ" localSheetId="0">#REF!</definedName>
    <definedName name="T0?unit?РУБ.ТКВТЧ">#REF!</definedName>
    <definedName name="T0?unit?ТГКАЛ" localSheetId="0">#REF!</definedName>
    <definedName name="T0?unit?ТГКАЛ">#REF!</definedName>
    <definedName name="T1?axis?ПРД?РЕГ" localSheetId="0">#REF!</definedName>
    <definedName name="T1?axis?ПРД?РЕГ">#REF!</definedName>
    <definedName name="T1?item_ext?РОСТ" localSheetId="0">#REF!</definedName>
    <definedName name="T1?item_ext?РОСТ">#REF!</definedName>
    <definedName name="T1?L1" localSheetId="0">#REF!</definedName>
    <definedName name="T1?L1">#REF!</definedName>
    <definedName name="T1?L2" localSheetId="0">#REF!</definedName>
    <definedName name="T1?L2">#REF!</definedName>
    <definedName name="T1?L3" localSheetId="0">#REF!</definedName>
    <definedName name="T1?L3">#REF!</definedName>
    <definedName name="T1?L4" localSheetId="0">#REF!</definedName>
    <definedName name="T1?L4">#REF!</definedName>
    <definedName name="T1?L5" localSheetId="0">#REF!</definedName>
    <definedName name="T1?L5">#REF!</definedName>
    <definedName name="T1?L6" localSheetId="0">#REF!</definedName>
    <definedName name="T1?L6">#REF!</definedName>
    <definedName name="T1?L7" localSheetId="0">#REF!</definedName>
    <definedName name="T1?L7">#REF!</definedName>
    <definedName name="T1?L7.1" localSheetId="0">#REF!</definedName>
    <definedName name="T1?L7.1">#REF!</definedName>
    <definedName name="T1?L7.2" localSheetId="0">#REF!</definedName>
    <definedName name="T1?L7.2">#REF!</definedName>
    <definedName name="T1?L7.3" localSheetId="0">#REF!</definedName>
    <definedName name="T1?L7.3">#REF!</definedName>
    <definedName name="T1?L7.4" localSheetId="0">#REF!</definedName>
    <definedName name="T1?L7.4">#REF!</definedName>
    <definedName name="T1?L8" localSheetId="0">#REF!</definedName>
    <definedName name="T1?L8">#REF!</definedName>
    <definedName name="T1?L8.1" localSheetId="0">#REF!</definedName>
    <definedName name="T1?L8.1">#REF!</definedName>
    <definedName name="T1?L8.2" localSheetId="0">#REF!</definedName>
    <definedName name="T1?L8.2">#REF!</definedName>
    <definedName name="T1?L8.3" localSheetId="0">#REF!</definedName>
    <definedName name="T1?L8.3">#REF!</definedName>
    <definedName name="T1?L9" localSheetId="0">#REF!</definedName>
    <definedName name="T1?L9">#REF!</definedName>
    <definedName name="T1?Name" localSheetId="0">#REF!</definedName>
    <definedName name="T1?Name">#REF!</definedName>
    <definedName name="T1?Table" localSheetId="0">#REF!</definedName>
    <definedName name="T1?Table">#REF!</definedName>
    <definedName name="T1?Title" localSheetId="0">#REF!</definedName>
    <definedName name="T1?Title">#REF!</definedName>
    <definedName name="T1?unit?МВТ" localSheetId="0">#REF!</definedName>
    <definedName name="T1?unit?МВТ">#REF!</definedName>
    <definedName name="T1?unit?ПРЦ" localSheetId="0">#REF!</definedName>
    <definedName name="T1?unit?ПРЦ">#REF!</definedName>
    <definedName name="T1_" localSheetId="0">#REF!</definedName>
    <definedName name="T1_">#REF!</definedName>
    <definedName name="T1_Protect" localSheetId="0">P15_T1_Protect,P16_T1_Protect,P17_T1_Protect,P18_T1_Protect,'Расчет НВВ на 2016-2020 гг (2)'!P19_T1_Protect</definedName>
    <definedName name="T1_Protect">P15_T1_Protect,P16_T1_Protect,P17_T1_Protect,P18_T1_Protect,P19_T1_Protect</definedName>
    <definedName name="T10?axis?ПРД?РЕГ" localSheetId="0">#REF!</definedName>
    <definedName name="T10?axis?ПРД?РЕГ">#REF!</definedName>
    <definedName name="T10?item_ext?РОСТ" localSheetId="0">#REF!</definedName>
    <definedName name="T10?item_ext?РОСТ">#REF!</definedName>
    <definedName name="T10?L1" localSheetId="0">#REF!</definedName>
    <definedName name="T10?L1">#REF!</definedName>
    <definedName name="T10?L1.1" localSheetId="0">#REF!</definedName>
    <definedName name="T10?L1.1">#REF!</definedName>
    <definedName name="T10?L1.1.x" localSheetId="0">#REF!</definedName>
    <definedName name="T10?L1.1.x">#REF!</definedName>
    <definedName name="T10?L1.2" localSheetId="0">#REF!</definedName>
    <definedName name="T10?L1.2">#REF!</definedName>
    <definedName name="T10?L1.2.x" localSheetId="0">#REF!</definedName>
    <definedName name="T10?L1.2.x">#REF!</definedName>
    <definedName name="T10?L2" localSheetId="0">#REF!</definedName>
    <definedName name="T10?L2">#REF!</definedName>
    <definedName name="T10?L2.x" localSheetId="0">#REF!</definedName>
    <definedName name="T10?L2.x">#REF!</definedName>
    <definedName name="T10?L3" localSheetId="0">#REF!</definedName>
    <definedName name="T10?L3">#REF!</definedName>
    <definedName name="T10?L3.x" localSheetId="0">#REF!</definedName>
    <definedName name="T10?L3.x">#REF!</definedName>
    <definedName name="T10?L4" localSheetId="0">#REF!</definedName>
    <definedName name="T10?L4">#REF!</definedName>
    <definedName name="T10?Name" localSheetId="0">#REF!</definedName>
    <definedName name="T10?Name">#REF!</definedName>
    <definedName name="T10?Table" localSheetId="0">#REF!</definedName>
    <definedName name="T10?Table">#REF!</definedName>
    <definedName name="T10?Title" localSheetId="0">#REF!</definedName>
    <definedName name="T10?Title">#REF!</definedName>
    <definedName name="T10?unit?ПРЦ" localSheetId="0">#REF!</definedName>
    <definedName name="T10?unit?ПРЦ">#REF!</definedName>
    <definedName name="T10?unit?ТРУБ" localSheetId="0">#REF!</definedName>
    <definedName name="T10?unit?ТРУБ">#REF!</definedName>
    <definedName name="T10_Copy1" localSheetId="0">#REF!</definedName>
    <definedName name="T10_Copy1">#REF!</definedName>
    <definedName name="T10_Copy2" localSheetId="0">#REF!</definedName>
    <definedName name="T10_Copy2">#REF!</definedName>
    <definedName name="T10_Copy3" localSheetId="0">#REF!</definedName>
    <definedName name="T10_Copy3">#REF!</definedName>
    <definedName name="T10_Copy4" localSheetId="0">#REF!</definedName>
    <definedName name="T10_Copy4">#REF!</definedName>
    <definedName name="T10_OPT" localSheetId="0">#REF!</definedName>
    <definedName name="T10_OPT">#REF!</definedName>
    <definedName name="T10_ROZN" localSheetId="0">#REF!</definedName>
    <definedName name="T10_ROZN">#REF!</definedName>
    <definedName name="T11?Data">#N/A</definedName>
    <definedName name="T12?axis?R?ДОГОВОР" localSheetId="0">#REF!</definedName>
    <definedName name="T12?axis?R?ДОГОВОР">#REF!</definedName>
    <definedName name="T12?axis?R?ДОГОВОР?" localSheetId="0">#REF!</definedName>
    <definedName name="T12?axis?R?ДОГОВОР?">#REF!</definedName>
    <definedName name="T12?axis?ПРД?РЕГ" localSheetId="0">#REF!</definedName>
    <definedName name="T12?axis?ПРД?РЕГ">#REF!</definedName>
    <definedName name="T12?item_ext?РОСТ" localSheetId="0">#REF!</definedName>
    <definedName name="T12?item_ext?РОСТ">#REF!</definedName>
    <definedName name="T12?L1" localSheetId="0">#REF!</definedName>
    <definedName name="T12?L1">#REF!</definedName>
    <definedName name="T12?L1.1" localSheetId="0">#REF!</definedName>
    <definedName name="T12?L1.1">#REF!</definedName>
    <definedName name="T12?L2" localSheetId="0">#REF!</definedName>
    <definedName name="T12?L2">#REF!</definedName>
    <definedName name="T12?L2.1" localSheetId="0">#REF!</definedName>
    <definedName name="T12?L2.1">#REF!</definedName>
    <definedName name="T12?L3" localSheetId="0">#REF!</definedName>
    <definedName name="T12?L3">#REF!</definedName>
    <definedName name="T12?Name" localSheetId="0">#REF!</definedName>
    <definedName name="T12?Name">#REF!</definedName>
    <definedName name="T12?Table" localSheetId="0">#REF!</definedName>
    <definedName name="T12?Table">#REF!</definedName>
    <definedName name="T12?Title" localSheetId="0">#REF!</definedName>
    <definedName name="T12?Title">#REF!</definedName>
    <definedName name="T12?unit?ПРЦ" localSheetId="0">#REF!</definedName>
    <definedName name="T12?unit?ПРЦ">#REF!</definedName>
    <definedName name="T12_Copy" localSheetId="0">#REF!</definedName>
    <definedName name="T12_Copy">#REF!</definedName>
    <definedName name="T13?axis?ПРД?РЕГ" localSheetId="0">#REF!</definedName>
    <definedName name="T13?axis?ПРД?РЕГ">#REF!</definedName>
    <definedName name="T13?item_ext?РОСТ" localSheetId="0">#REF!</definedName>
    <definedName name="T13?item_ext?РОСТ">#REF!</definedName>
    <definedName name="T13?L1.1" localSheetId="0">#REF!</definedName>
    <definedName name="T13?L1.1">#REF!</definedName>
    <definedName name="T13?L1.2" localSheetId="0">#REF!</definedName>
    <definedName name="T13?L1.2">#REF!</definedName>
    <definedName name="T13?L2" localSheetId="0">#REF!</definedName>
    <definedName name="T13?L2">#REF!</definedName>
    <definedName name="T13?L2.1" localSheetId="0">#REF!</definedName>
    <definedName name="T13?L2.1">#REF!</definedName>
    <definedName name="T13?L2.1.1" localSheetId="0">#REF!</definedName>
    <definedName name="T13?L2.1.1">#REF!</definedName>
    <definedName name="T13?L2.1.2" localSheetId="0">#REF!</definedName>
    <definedName name="T13?L2.1.2">#REF!</definedName>
    <definedName name="T13?L2.2" localSheetId="0">#REF!</definedName>
    <definedName name="T13?L2.2">#REF!</definedName>
    <definedName name="T13?L2.2.1" localSheetId="0">#REF!</definedName>
    <definedName name="T13?L2.2.1">#REF!</definedName>
    <definedName name="T13?L2.2.2" localSheetId="0">#REF!</definedName>
    <definedName name="T13?L2.2.2">#REF!</definedName>
    <definedName name="T13?L3" localSheetId="0">#REF!</definedName>
    <definedName name="T13?L3">#REF!</definedName>
    <definedName name="T13?L4" localSheetId="0">#REF!</definedName>
    <definedName name="T13?L4">#REF!</definedName>
    <definedName name="T13?Name" localSheetId="0">#REF!</definedName>
    <definedName name="T13?Name">#REF!</definedName>
    <definedName name="T13?Table" localSheetId="0">#REF!</definedName>
    <definedName name="T13?Table">#REF!</definedName>
    <definedName name="T13?Title" localSheetId="0">#REF!</definedName>
    <definedName name="T13?Title">#REF!</definedName>
    <definedName name="T13?unit?МКВТЧ" localSheetId="0">#REF!</definedName>
    <definedName name="T13?unit?МКВТЧ">#REF!</definedName>
    <definedName name="T13?unit?ПРЦ" localSheetId="0">#REF!</definedName>
    <definedName name="T13?unit?ПРЦ">#REF!</definedName>
    <definedName name="T13?unit?ТГКАЛ" localSheetId="0">#REF!</definedName>
    <definedName name="T13?unit?ТГКАЛ">#REF!</definedName>
    <definedName name="T14?axis?R?ВРАС" localSheetId="0">#REF!</definedName>
    <definedName name="T14?axis?R?ВРАС">#REF!</definedName>
    <definedName name="T14?axis?R?ВРАС?" localSheetId="0">#REF!</definedName>
    <definedName name="T14?axis?R?ВРАС?">#REF!</definedName>
    <definedName name="T14?axis?ПРД?РЕГ" localSheetId="0">#REF!</definedName>
    <definedName name="T14?axis?ПРД?РЕГ">#REF!</definedName>
    <definedName name="T14?item_ext?РОСТ" localSheetId="0">#REF!</definedName>
    <definedName name="T14?item_ext?РОСТ">#REF!</definedName>
    <definedName name="T14?L2" localSheetId="0">#REF!</definedName>
    <definedName name="T14?L2">#REF!</definedName>
    <definedName name="T14?Name" localSheetId="0">#REF!</definedName>
    <definedName name="T14?Name">#REF!</definedName>
    <definedName name="T14?Table" localSheetId="0">#REF!</definedName>
    <definedName name="T14?Table">#REF!</definedName>
    <definedName name="T14?Title" localSheetId="0">#REF!</definedName>
    <definedName name="T14?Title">#REF!</definedName>
    <definedName name="T14_Copy" localSheetId="0">#REF!</definedName>
    <definedName name="T14_Copy">#REF!</definedName>
    <definedName name="T15?Columns" localSheetId="0">#REF!</definedName>
    <definedName name="T15?Columns">#REF!</definedName>
    <definedName name="T15?ItemComments" localSheetId="0">#REF!</definedName>
    <definedName name="T15?ItemComments">#REF!</definedName>
    <definedName name="T15?Items" localSheetId="0">#REF!</definedName>
    <definedName name="T15?Items">#REF!</definedName>
    <definedName name="T15?Scope" localSheetId="0">#REF!</definedName>
    <definedName name="T15?Scope">#REF!</definedName>
    <definedName name="T15?ВРАС" localSheetId="0">#REF!</definedName>
    <definedName name="T15?ВРАС">#REF!</definedName>
    <definedName name="T16?axis?R?ОРГ" localSheetId="0">#REF!</definedName>
    <definedName name="T16?axis?R?ОРГ">#REF!</definedName>
    <definedName name="T16?axis?R?ОРГ?" localSheetId="0">#REF!</definedName>
    <definedName name="T16?axis?R?ОРГ?">#REF!</definedName>
    <definedName name="T16?axis?ПРД?РЕГ" localSheetId="0">#REF!</definedName>
    <definedName name="T16?axis?ПРД?РЕГ">#REF!</definedName>
    <definedName name="T16?Data" localSheetId="0">#REF!</definedName>
    <definedName name="T16?Data">#REF!</definedName>
    <definedName name="T16?item_ext?РОСТ" localSheetId="0">#REF!</definedName>
    <definedName name="T16?item_ext?РОСТ">#REF!</definedName>
    <definedName name="T16?L2" localSheetId="0">#REF!</definedName>
    <definedName name="T16?L2">#REF!</definedName>
    <definedName name="T16?Name" localSheetId="0">#REF!</definedName>
    <definedName name="T16?Name">#REF!</definedName>
    <definedName name="T16?Table" localSheetId="0">#REF!</definedName>
    <definedName name="T16?Table">#REF!</definedName>
    <definedName name="T16?Title" localSheetId="0">#REF!</definedName>
    <definedName name="T16?Title">#REF!</definedName>
    <definedName name="T16?unit?ПРЦ" localSheetId="0">#REF!</definedName>
    <definedName name="T16?unit?ПРЦ">#REF!</definedName>
    <definedName name="T16?unit?ТРУБ" localSheetId="0">#REF!</definedName>
    <definedName name="T16?unit?ТРУБ">#REF!</definedName>
    <definedName name="T16_Copy" localSheetId="0">#REF!</definedName>
    <definedName name="T16_Copy">#REF!</definedName>
    <definedName name="T16_Copy2" localSheetId="0">#REF!</definedName>
    <definedName name="T16_Copy2">#REF!</definedName>
    <definedName name="T17.1?axis?C?НП?" localSheetId="0">#REF!</definedName>
    <definedName name="T17.1?axis?C?НП?">#REF!</definedName>
    <definedName name="T17.1?axis?ПРД?БАЗ" localSheetId="0">#REF!</definedName>
    <definedName name="T17.1?axis?ПРД?БАЗ">#REF!</definedName>
    <definedName name="T17.1?axis?ПРД?РЕГ" localSheetId="0">#REF!</definedName>
    <definedName name="T17.1?axis?ПРД?РЕГ">#REF!</definedName>
    <definedName name="T17.1?Name" localSheetId="0">#REF!</definedName>
    <definedName name="T17.1?Name">#REF!</definedName>
    <definedName name="T17.1?Table" localSheetId="0">#REF!</definedName>
    <definedName name="T17.1?Table">#REF!</definedName>
    <definedName name="T17.1?Title" localSheetId="0">#REF!</definedName>
    <definedName name="T17.1?Title">#REF!</definedName>
    <definedName name="T17.1_Copy" localSheetId="0">#REF!</definedName>
    <definedName name="T17.1_Copy">#REF!</definedName>
    <definedName name="T17?axis?ПРД?РЕГ" localSheetId="0">#REF!</definedName>
    <definedName name="T17?axis?ПРД?РЕГ">#REF!</definedName>
    <definedName name="T17?Data" localSheetId="0">#REF!</definedName>
    <definedName name="T17?Data">#REF!</definedName>
    <definedName name="T17?item_ext?РОСТ" localSheetId="0">#REF!</definedName>
    <definedName name="T17?item_ext?РОСТ">#REF!</definedName>
    <definedName name="T17?L1" localSheetId="0">#REF!</definedName>
    <definedName name="T17?L1">#REF!</definedName>
    <definedName name="T17?L2" localSheetId="0">#REF!</definedName>
    <definedName name="T17?L2">#REF!</definedName>
    <definedName name="T17?L3" localSheetId="0">#REF!</definedName>
    <definedName name="T17?L3">#REF!</definedName>
    <definedName name="T17?L4" localSheetId="0">#REF!</definedName>
    <definedName name="T17?L4">#REF!</definedName>
    <definedName name="T17?L5" localSheetId="0">#REF!</definedName>
    <definedName name="T17?L5">#REF!</definedName>
    <definedName name="T17?L6" localSheetId="0">#REF!</definedName>
    <definedName name="T17?L6">#REF!</definedName>
    <definedName name="T17?L7" localSheetId="0">#REF!</definedName>
    <definedName name="T17?L7">#REF!</definedName>
    <definedName name="T17?L8" localSheetId="0">#REF!</definedName>
    <definedName name="T17?L8">#REF!</definedName>
    <definedName name="T17?Name" localSheetId="0">#REF!</definedName>
    <definedName name="T17?Name">#REF!</definedName>
    <definedName name="T17?Table" localSheetId="0">#REF!</definedName>
    <definedName name="T17?Table">#REF!</definedName>
    <definedName name="T17?Title" localSheetId="0">#REF!</definedName>
    <definedName name="T17?Title">#REF!</definedName>
    <definedName name="T17?unit?ТРУБ" localSheetId="0">#REF!</definedName>
    <definedName name="T17?unit?ТРУБ">#REF!</definedName>
    <definedName name="T17?unit?ЧДН" localSheetId="0">#REF!</definedName>
    <definedName name="T17?unit?ЧДН">#REF!</definedName>
    <definedName name="T17?unit?ЧЕЛ" localSheetId="0">#REF!</definedName>
    <definedName name="T17?unit?ЧЕЛ">#REF!</definedName>
    <definedName name="T17_Protection" localSheetId="0">P2_T17_Protection,P3_T17_Protection,P4_T17_Protection,P5_T17_Protection,P6_T17_Protection</definedName>
    <definedName name="T17_Protection">P2_T17_Protection,P3_T17_Protection,P4_T17_Protection,P5_T17_Protection,P6_T17_Protection</definedName>
    <definedName name="T18.1?Data" localSheetId="0">P1_T18.1?Data,P2_T18.1?Data</definedName>
    <definedName name="T18.1?Data">P1_T18.1?Data,P2_T18.1?Data</definedName>
    <definedName name="T19.1.1?Data" localSheetId="0">P1_T19.1.1?Data,P2_T19.1.1?Data</definedName>
    <definedName name="T19.1.1?Data">P1_T19.1.1?Data,P2_T19.1.1?Data</definedName>
    <definedName name="T19.1.2?Data" localSheetId="0">P1_T19.1.2?Data,P2_T19.1.2?Data</definedName>
    <definedName name="T19.1.2?Data">P1_T19.1.2?Data,P2_T19.1.2?Data</definedName>
    <definedName name="T19.2?Data" localSheetId="0">P1_T19.2?Data,P2_T19.2?Data</definedName>
    <definedName name="T19.2?Data">P1_T19.2?Data,P2_T19.2?Data</definedName>
    <definedName name="T2.1?Data">#N/A</definedName>
    <definedName name="T2.1?Protection" localSheetId="0">'Расчет НВВ на 2016-2020 гг (2)'!P6_T2.1?Protection</definedName>
    <definedName name="T2.1?Protection">P6_T2.1?Protection</definedName>
    <definedName name="T2?axis?ПРД?РЕГ" localSheetId="0">#REF!</definedName>
    <definedName name="T2?axis?ПРД?РЕГ">#REF!</definedName>
    <definedName name="T2?Data" localSheetId="0">#REF!</definedName>
    <definedName name="T2?Data">#REF!</definedName>
    <definedName name="T2?item_ext?РОСТ" localSheetId="0">#REF!</definedName>
    <definedName name="T2?item_ext?РОСТ">#REF!</definedName>
    <definedName name="T2?L1" localSheetId="0">#REF!</definedName>
    <definedName name="T2?L1">#REF!</definedName>
    <definedName name="T2?L2" localSheetId="0">#REF!</definedName>
    <definedName name="T2?L2">#REF!</definedName>
    <definedName name="T2?L2.1" localSheetId="0">#REF!</definedName>
    <definedName name="T2?L2.1">#REF!</definedName>
    <definedName name="T2?L2.1.ПРЦ" localSheetId="0">#REF!</definedName>
    <definedName name="T2?L2.1.ПРЦ">#REF!</definedName>
    <definedName name="T2?L2.2" localSheetId="0">#REF!</definedName>
    <definedName name="T2?L2.2">#REF!</definedName>
    <definedName name="T2?L2.2.КВТЧ" localSheetId="0">#REF!</definedName>
    <definedName name="T2?L2.2.КВТЧ">#REF!</definedName>
    <definedName name="T2?L3" localSheetId="0">#REF!</definedName>
    <definedName name="T2?L3">#REF!</definedName>
    <definedName name="T2?L4" localSheetId="0">#REF!</definedName>
    <definedName name="T2?L4">#REF!</definedName>
    <definedName name="T2?L4.ПРЦ" localSheetId="0">#REF!</definedName>
    <definedName name="T2?L4.ПРЦ">#REF!</definedName>
    <definedName name="T2?L5" localSheetId="0">#REF!</definedName>
    <definedName name="T2?L5">#REF!</definedName>
    <definedName name="T2?L6" localSheetId="0">#REF!</definedName>
    <definedName name="T2?L6">#REF!</definedName>
    <definedName name="T2?L7" localSheetId="0">#REF!</definedName>
    <definedName name="T2?L7">#REF!</definedName>
    <definedName name="T2?L7.ПРЦ" localSheetId="0">#REF!</definedName>
    <definedName name="T2?L7.ПРЦ">#REF!</definedName>
    <definedName name="T2?L8" localSheetId="0">#REF!</definedName>
    <definedName name="T2?L8">#REF!</definedName>
    <definedName name="T2?Name" localSheetId="0">#REF!</definedName>
    <definedName name="T2?Name">#REF!</definedName>
    <definedName name="T2?Protection" localSheetId="0">P1_T2?Protection,P2_T2?Protection</definedName>
    <definedName name="T2?Protection">P1_T2?Protection,P2_T2?Protection</definedName>
    <definedName name="T2?Table" localSheetId="0">#REF!</definedName>
    <definedName name="T2?Table">#REF!</definedName>
    <definedName name="T2?Title" localSheetId="0">#REF!</definedName>
    <definedName name="T2?Title">#REF!</definedName>
    <definedName name="T2?unit?КВТЧ.ГКАЛ" localSheetId="0">#REF!</definedName>
    <definedName name="T2?unit?КВТЧ.ГКАЛ">#REF!</definedName>
    <definedName name="T2_" localSheetId="0">#REF!</definedName>
    <definedName name="T2_">#REF!</definedName>
    <definedName name="T2_DiapProt" localSheetId="0">P1_T2_DiapProt,P2_T2_DiapProt</definedName>
    <definedName name="T2_DiapProt">P1_T2_DiapProt,P2_T2_DiapProt</definedName>
    <definedName name="T21.2.1?Data" localSheetId="0">P1_T21.2.1?Data,P2_T21.2.1?Data</definedName>
    <definedName name="T21.2.1?Data">P1_T21.2.1?Data,P2_T21.2.1?Data</definedName>
    <definedName name="T21.2.2?Data" localSheetId="0">P1_T21.2.2?Data,P2_T21.2.2?Data</definedName>
    <definedName name="T21.2.2?Data">P1_T21.2.2?Data,P2_T21.2.2?Data</definedName>
    <definedName name="T21.3?Columns" localSheetId="0">#REF!</definedName>
    <definedName name="T21.3?Columns">#REF!</definedName>
    <definedName name="T21.3?ItemComments" localSheetId="0">#REF!</definedName>
    <definedName name="T21.3?ItemComments">#REF!</definedName>
    <definedName name="T21.3?Items" localSheetId="0">#REF!</definedName>
    <definedName name="T21.3?Items">#REF!</definedName>
    <definedName name="T21.3?Scope" localSheetId="0">#REF!</definedName>
    <definedName name="T21.3?Scope">#REF!</definedName>
    <definedName name="T21.4?Data" localSheetId="0">P1_T21.4?Data,P2_T21.4?Data</definedName>
    <definedName name="T21.4?Data">P1_T21.4?Data,P2_T21.4?Data</definedName>
    <definedName name="T21?axis?R?ДОГОВОР" localSheetId="0">#REF!</definedName>
    <definedName name="T21?axis?R?ДОГОВОР">#REF!</definedName>
    <definedName name="T21?axis?R?ДОГОВОР?" localSheetId="0">#REF!</definedName>
    <definedName name="T21?axis?R?ДОГОВОР?">#REF!</definedName>
    <definedName name="T21?axis?ПРД?РЕГ" localSheetId="0">#REF!</definedName>
    <definedName name="T21?axis?ПРД?РЕГ">#REF!</definedName>
    <definedName name="T21?item_ext?РОСТ" localSheetId="0">#REF!</definedName>
    <definedName name="T21?item_ext?РОСТ">#REF!</definedName>
    <definedName name="T21?L1" localSheetId="0">#REF!</definedName>
    <definedName name="T21?L1">#REF!</definedName>
    <definedName name="T21?L2" localSheetId="0">#REF!</definedName>
    <definedName name="T21?L2">#REF!</definedName>
    <definedName name="T21?L3" localSheetId="0">#REF!</definedName>
    <definedName name="T21?L3">#REF!</definedName>
    <definedName name="T21?L4" localSheetId="0">#REF!</definedName>
    <definedName name="T21?L4">#REF!</definedName>
    <definedName name="T21?L4.x" localSheetId="0">#REF!</definedName>
    <definedName name="T21?L4.x">#REF!</definedName>
    <definedName name="T21?L5" localSheetId="0">#REF!</definedName>
    <definedName name="T21?L5">#REF!</definedName>
    <definedName name="T21?L6" localSheetId="0">#REF!</definedName>
    <definedName name="T21?L6">#REF!</definedName>
    <definedName name="T21?L7" localSheetId="0">#REF!</definedName>
    <definedName name="T21?L7">#REF!</definedName>
    <definedName name="T21?Name" localSheetId="0">#REF!</definedName>
    <definedName name="T21?Name">#REF!</definedName>
    <definedName name="T21?Table" localSheetId="0">#REF!</definedName>
    <definedName name="T21?Table">#REF!</definedName>
    <definedName name="T21?Title" localSheetId="0">#REF!</definedName>
    <definedName name="T21?Title">#REF!</definedName>
    <definedName name="T21?unit?ПРЦ" localSheetId="0">#REF!</definedName>
    <definedName name="T21?unit?ПРЦ">#REF!</definedName>
    <definedName name="T21?unit?ТРУБ" localSheetId="0">#REF!</definedName>
    <definedName name="T21?unit?ТРУБ">#REF!</definedName>
    <definedName name="T21_Copy" localSheetId="0">#REF!</definedName>
    <definedName name="T21_Copy">#REF!</definedName>
    <definedName name="T21_Protection" localSheetId="0">P2_T21_Protection,P3_T21_Protection</definedName>
    <definedName name="T21_Protection">P2_T21_Protection,P3_T21_Protection</definedName>
    <definedName name="T24?axis?ПРД?РЕГ" localSheetId="0">#REF!</definedName>
    <definedName name="T24?axis?ПРД?РЕГ">#REF!</definedName>
    <definedName name="T24?item_ext?РОСТ" localSheetId="0">#REF!</definedName>
    <definedName name="T24?item_ext?РОСТ">#REF!</definedName>
    <definedName name="T24?L1" localSheetId="0">#REF!</definedName>
    <definedName name="T24?L1">#REF!</definedName>
    <definedName name="T24?L1.x" localSheetId="0">#REF!</definedName>
    <definedName name="T24?L1.x">#REF!</definedName>
    <definedName name="T24?L2" localSheetId="0">#REF!</definedName>
    <definedName name="T24?L2">#REF!</definedName>
    <definedName name="T24?L2.1" localSheetId="0">#REF!</definedName>
    <definedName name="T24?L2.1">#REF!</definedName>
    <definedName name="T24?L2.2" localSheetId="0">#REF!</definedName>
    <definedName name="T24?L2.2">#REF!</definedName>
    <definedName name="T24?L3" localSheetId="0">#REF!</definedName>
    <definedName name="T24?L3">#REF!</definedName>
    <definedName name="T24?L4" localSheetId="0">#REF!</definedName>
    <definedName name="T24?L4">#REF!</definedName>
    <definedName name="T24?L5" localSheetId="0">#REF!</definedName>
    <definedName name="T24?L5">#REF!</definedName>
    <definedName name="T24?L5.x" localSheetId="0">#REF!</definedName>
    <definedName name="T24?L5.x">#REF!</definedName>
    <definedName name="T24?L6" localSheetId="0">#REF!</definedName>
    <definedName name="T24?L6">#REF!</definedName>
    <definedName name="T24?Name" localSheetId="0">#REF!</definedName>
    <definedName name="T24?Name">#REF!</definedName>
    <definedName name="T24?Table" localSheetId="0">#REF!</definedName>
    <definedName name="T24?Table">#REF!</definedName>
    <definedName name="T24?Title" localSheetId="0">#REF!</definedName>
    <definedName name="T24?Title">#REF!</definedName>
    <definedName name="T24_Copy1" localSheetId="0">#REF!</definedName>
    <definedName name="T24_Copy1">#REF!</definedName>
    <definedName name="T24_Copy2" localSheetId="0">#REF!</definedName>
    <definedName name="T24_Copy2">#REF!</definedName>
    <definedName name="T25?axis?R?ВРАС" localSheetId="0">#REF!</definedName>
    <definedName name="T25?axis?R?ВРАС">#REF!</definedName>
    <definedName name="T25?axis?R?ВРАС?" localSheetId="0">#REF!</definedName>
    <definedName name="T25?axis?R?ВРАС?">#REF!</definedName>
    <definedName name="T25?axis?ПРД?БАЗ" localSheetId="0">#REF!</definedName>
    <definedName name="T25?axis?ПРД?БАЗ">#REF!</definedName>
    <definedName name="T25?axis?ПРД?ПРЕД" localSheetId="0">#REF!</definedName>
    <definedName name="T25?axis?ПРД?ПРЕД">#REF!</definedName>
    <definedName name="T25?axis?ПРД?РЕГ" localSheetId="0">#REF!</definedName>
    <definedName name="T25?axis?ПРД?РЕГ">#REF!</definedName>
    <definedName name="T25?Data" localSheetId="0">#REF!</definedName>
    <definedName name="T25?Data">#REF!</definedName>
    <definedName name="T25?item_ext?РОСТ" localSheetId="0">#REF!</definedName>
    <definedName name="T25?item_ext?РОСТ">#REF!</definedName>
    <definedName name="T25?item_ext?РОСТ2" localSheetId="0">#REF!</definedName>
    <definedName name="T25?item_ext?РОСТ2">#REF!</definedName>
    <definedName name="T25?L1.2" localSheetId="0">#REF!</definedName>
    <definedName name="T25?L1.2">#REF!</definedName>
    <definedName name="T25?L2" localSheetId="0">#REF!</definedName>
    <definedName name="T25?L2">#REF!</definedName>
    <definedName name="T25?L2.1" localSheetId="0">#REF!</definedName>
    <definedName name="T25?L2.1">#REF!</definedName>
    <definedName name="T25?L2.1.1" localSheetId="0">#REF!</definedName>
    <definedName name="T25?L2.1.1">#REF!</definedName>
    <definedName name="T25?L2.1.2" localSheetId="0">#REF!</definedName>
    <definedName name="T25?L2.1.2">#REF!</definedName>
    <definedName name="T25?L2.2" localSheetId="0">#REF!</definedName>
    <definedName name="T25?L2.2">#REF!</definedName>
    <definedName name="T25?L2.2.1" localSheetId="0">#REF!</definedName>
    <definedName name="T25?L2.2.1">#REF!</definedName>
    <definedName name="T25?L2.2.2" localSheetId="0">#REF!</definedName>
    <definedName name="T25?L2.2.2">#REF!</definedName>
    <definedName name="T25?L2.2.3" localSheetId="0">#REF!</definedName>
    <definedName name="T25?L2.2.3">#REF!</definedName>
    <definedName name="T25?L2.2.4" localSheetId="0">#REF!</definedName>
    <definedName name="T25?L2.2.4">#REF!</definedName>
    <definedName name="T25?Name" localSheetId="0">#REF!</definedName>
    <definedName name="T25?Name">#REF!</definedName>
    <definedName name="T25?Table" localSheetId="0">#REF!</definedName>
    <definedName name="T25?Table">#REF!</definedName>
    <definedName name="T25?Title" localSheetId="0">#REF!</definedName>
    <definedName name="T25?Title">#REF!</definedName>
    <definedName name="T25?unit?ПРЦ" localSheetId="0">#REF!</definedName>
    <definedName name="T25?unit?ПРЦ">#REF!</definedName>
    <definedName name="T25_Copy1" localSheetId="0">#REF!</definedName>
    <definedName name="T25_Copy1">#REF!</definedName>
    <definedName name="T25_Copy2" localSheetId="0">#REF!</definedName>
    <definedName name="T25_Copy2">#REF!</definedName>
    <definedName name="T25_Copy3" localSheetId="0">#REF!</definedName>
    <definedName name="T25_Copy3">#REF!</definedName>
    <definedName name="T25_Copy4" localSheetId="0">#REF!</definedName>
    <definedName name="T25_Copy4">#REF!</definedName>
    <definedName name="T25_protection" localSheetId="0">P1_T25_protection,P2_T25_protection</definedName>
    <definedName name="T25_protection">P1_T25_protection,P2_T25_protection</definedName>
    <definedName name="T27?axis?ПРД?РЕГ" localSheetId="0">#REF!</definedName>
    <definedName name="T27?axis?ПРД?РЕГ">#REF!</definedName>
    <definedName name="T27?Data" localSheetId="0">#REF!</definedName>
    <definedName name="T27?Data">#REF!</definedName>
    <definedName name="T27?item_ext?РОСТ" localSheetId="0">#REF!</definedName>
    <definedName name="T27?item_ext?РОСТ">#REF!</definedName>
    <definedName name="T27?L1" localSheetId="0">#REF!</definedName>
    <definedName name="T27?L1">#REF!</definedName>
    <definedName name="T27?L2" localSheetId="0">#REF!</definedName>
    <definedName name="T27?L2">#REF!</definedName>
    <definedName name="T27?L3" localSheetId="0">#REF!</definedName>
    <definedName name="T27?L3">#REF!</definedName>
    <definedName name="T27?L4" localSheetId="0">#REF!</definedName>
    <definedName name="T27?L4">#REF!</definedName>
    <definedName name="T27?L5" localSheetId="0">#REF!</definedName>
    <definedName name="T27?L5">#REF!</definedName>
    <definedName name="T27?L6" localSheetId="0">#REF!</definedName>
    <definedName name="T27?L6">#REF!</definedName>
    <definedName name="T27?Name" localSheetId="0">#REF!</definedName>
    <definedName name="T27?Name">#REF!</definedName>
    <definedName name="T27?Table" localSheetId="0">#REF!</definedName>
    <definedName name="T27?Table">#REF!</definedName>
    <definedName name="T27?Title" localSheetId="0">#REF!</definedName>
    <definedName name="T27?Title">#REF!</definedName>
    <definedName name="T28.3?unit?РУБ.ГКАЛ" localSheetId="0">P1_T28.3?unit?РУБ.ГКАЛ,P2_T28.3?unit?РУБ.ГКАЛ</definedName>
    <definedName name="T28.3?unit?РУБ.ГКАЛ">P1_T28.3?unit?РУБ.ГКАЛ,P2_T28.3?unit?РУБ.ГКАЛ</definedName>
    <definedName name="T28?axis?R?ПЭ" localSheetId="0">P2_T28?axis?R?ПЭ,P3_T28?axis?R?ПЭ,P4_T28?axis?R?ПЭ,P5_T28?axis?R?ПЭ,P6_T28?axis?R?ПЭ</definedName>
    <definedName name="T28?axis?R?ПЭ">P2_T28?axis?R?ПЭ,P3_T28?axis?R?ПЭ,P4_T28?axis?R?ПЭ,P5_T28?axis?R?ПЭ,P6_T28?axis?R?ПЭ</definedName>
    <definedName name="T28?axis?R?ПЭ?" localSheetId="0">P2_T28?axis?R?ПЭ?,P3_T28?axis?R?ПЭ?,P4_T28?axis?R?ПЭ?,P5_T28?axis?R?ПЭ?,P6_T28?axis?R?ПЭ?</definedName>
    <definedName name="T28?axis?R?ПЭ?">P2_T28?axis?R?ПЭ?,P3_T28?axis?R?ПЭ?,P4_T28?axis?R?ПЭ?,P5_T28?axis?R?ПЭ?,P6_T28?axis?R?ПЭ?</definedName>
    <definedName name="T28_Protection" localSheetId="0">P9_T28_Protection,P10_T28_Protection,P11_T28_Protection,'Расчет НВВ на 2016-2020 гг (2)'!P12_T28_Protection</definedName>
    <definedName name="T28_Protection">P9_T28_Protection,P10_T28_Protection,P11_T28_Protection,P12_T28_Protection</definedName>
    <definedName name="T29?item_ext?1СТ" localSheetId="0">P1_T29?item_ext?1СТ</definedName>
    <definedName name="T29?item_ext?1СТ">P1_T29?item_ext?1СТ</definedName>
    <definedName name="T29?item_ext?2СТ.М" localSheetId="0">P1_T29?item_ext?2СТ.М</definedName>
    <definedName name="T29?item_ext?2СТ.М">P1_T29?item_ext?2СТ.М</definedName>
    <definedName name="T29?item_ext?2СТ.Э" localSheetId="0">P1_T29?item_ext?2СТ.Э</definedName>
    <definedName name="T29?item_ext?2СТ.Э">P1_T29?item_ext?2СТ.Э</definedName>
    <definedName name="T29?L10" localSheetId="0">P1_T29?L10</definedName>
    <definedName name="T29?L10">P1_T29?L10</definedName>
    <definedName name="T3?axis?ПРД?РЕГ" localSheetId="0">#REF!</definedName>
    <definedName name="T3?axis?ПРД?РЕГ">#REF!</definedName>
    <definedName name="T3?Data" localSheetId="0">#REF!</definedName>
    <definedName name="T3?Data">#REF!</definedName>
    <definedName name="T3?item_ext?РОСТ" localSheetId="0">#REF!</definedName>
    <definedName name="T3?item_ext?РОСТ">#REF!</definedName>
    <definedName name="T3?L1" localSheetId="0">#REF!</definedName>
    <definedName name="T3?L1">#REF!</definedName>
    <definedName name="T3?L1.1" localSheetId="0">#REF!</definedName>
    <definedName name="T3?L1.1">#REF!</definedName>
    <definedName name="T3?L10" localSheetId="0">#REF!</definedName>
    <definedName name="T3?L10">#REF!</definedName>
    <definedName name="T3?L11" localSheetId="0">#REF!</definedName>
    <definedName name="T3?L11">#REF!</definedName>
    <definedName name="T3?L12" localSheetId="0">#REF!</definedName>
    <definedName name="T3?L12">#REF!</definedName>
    <definedName name="T3?L2" localSheetId="0">#REF!</definedName>
    <definedName name="T3?L2">#REF!</definedName>
    <definedName name="T3?L2.1" localSheetId="0">#REF!</definedName>
    <definedName name="T3?L2.1">#REF!</definedName>
    <definedName name="T3?L3" localSheetId="0">#REF!</definedName>
    <definedName name="T3?L3">#REF!</definedName>
    <definedName name="T3?L3.1" localSheetId="0">#REF!</definedName>
    <definedName name="T3?L3.1">#REF!</definedName>
    <definedName name="T3?L4" localSheetId="0">#REF!</definedName>
    <definedName name="T3?L4">#REF!</definedName>
    <definedName name="T3?L5" localSheetId="0">#REF!</definedName>
    <definedName name="T3?L5">#REF!</definedName>
    <definedName name="T3?L6" localSheetId="0">#REF!</definedName>
    <definedName name="T3?L6">#REF!</definedName>
    <definedName name="T3?L7" localSheetId="0">#REF!</definedName>
    <definedName name="T3?L7">#REF!</definedName>
    <definedName name="T3?L8" localSheetId="0">#REF!</definedName>
    <definedName name="T3?L8">#REF!</definedName>
    <definedName name="T3?L9" localSheetId="0">#REF!</definedName>
    <definedName name="T3?L9">#REF!</definedName>
    <definedName name="T3?Name" localSheetId="0">#REF!</definedName>
    <definedName name="T3?Name">#REF!</definedName>
    <definedName name="T3?Table" localSheetId="0">#REF!</definedName>
    <definedName name="T3?Table">#REF!</definedName>
    <definedName name="T3?Title" localSheetId="0">#REF!</definedName>
    <definedName name="T3?Title">#REF!</definedName>
    <definedName name="T3?unit?Г.КВТЧ" localSheetId="0">#REF!</definedName>
    <definedName name="T3?unit?Г.КВТЧ">#REF!</definedName>
    <definedName name="T3?unit?МКВТЧ" localSheetId="0">#REF!</definedName>
    <definedName name="T3?unit?МКВТЧ">#REF!</definedName>
    <definedName name="T4.1?axis?ПРД?БАЗ" localSheetId="0">#REF!</definedName>
    <definedName name="T4.1?axis?ПРД?БАЗ">#REF!</definedName>
    <definedName name="T4.1?axis?ПРД?ПРЕД" localSheetId="0">#REF!</definedName>
    <definedName name="T4.1?axis?ПРД?ПРЕД">#REF!</definedName>
    <definedName name="T4.1?axis?ПРД?ПРЕД2" localSheetId="0">#REF!</definedName>
    <definedName name="T4.1?axis?ПРД?ПРЕД2">#REF!</definedName>
    <definedName name="T4.1?axis?ПРД?РЕГ" localSheetId="0">#REF!</definedName>
    <definedName name="T4.1?axis?ПРД?РЕГ">#REF!</definedName>
    <definedName name="T4.1?item_ext?СРПРЕД3" localSheetId="0">#REF!</definedName>
    <definedName name="T4.1?item_ext?СРПРЕД3">#REF!</definedName>
    <definedName name="T4.1?L1" localSheetId="0">#REF!</definedName>
    <definedName name="T4.1?L1">#REF!</definedName>
    <definedName name="T4.1?L1.1" localSheetId="0">#REF!</definedName>
    <definedName name="T4.1?L1.1">#REF!</definedName>
    <definedName name="T4.1?L1.2" localSheetId="0">#REF!</definedName>
    <definedName name="T4.1?L1.2">#REF!</definedName>
    <definedName name="T4.1?L2" localSheetId="0">#REF!</definedName>
    <definedName name="T4.1?L2">#REF!</definedName>
    <definedName name="T4.1?L3.1" localSheetId="0">#REF!</definedName>
    <definedName name="T4.1?L3.1">#REF!</definedName>
    <definedName name="T4.1?Name" localSheetId="0">#REF!</definedName>
    <definedName name="T4.1?Name">#REF!</definedName>
    <definedName name="T4.1?Table" localSheetId="0">#REF!</definedName>
    <definedName name="T4.1?Table">#REF!</definedName>
    <definedName name="T4.1?Title" localSheetId="0">#REF!</definedName>
    <definedName name="T4.1?Title">#REF!</definedName>
    <definedName name="T4.1?unit?ПРЦ" localSheetId="0">#REF!</definedName>
    <definedName name="T4.1?unit?ПРЦ">#REF!</definedName>
    <definedName name="T4.1?unit?ТТУТ" localSheetId="0">#REF!</definedName>
    <definedName name="T4.1?unit?ТТУТ">#REF!</definedName>
    <definedName name="T4?axis?ПРД?РЕГ" localSheetId="0">#REF!</definedName>
    <definedName name="T4?axis?ПРД?РЕГ">#REF!</definedName>
    <definedName name="T4?item_ext?РОСТ" localSheetId="0">#REF!</definedName>
    <definedName name="T4?item_ext?РОСТ">#REF!</definedName>
    <definedName name="T4?L1" localSheetId="0">#REF!</definedName>
    <definedName name="T4?L1">#REF!</definedName>
    <definedName name="T4?L1.1" localSheetId="0">#REF!</definedName>
    <definedName name="T4?L1.1">#REF!</definedName>
    <definedName name="T4?L1.2" localSheetId="0">#REF!</definedName>
    <definedName name="T4?L1.2">#REF!</definedName>
    <definedName name="T4?L10" localSheetId="0">#REF!</definedName>
    <definedName name="T4?L10">#REF!</definedName>
    <definedName name="T4?L10.1" localSheetId="0">#REF!</definedName>
    <definedName name="T4?L10.1">#REF!</definedName>
    <definedName name="T4?L10.2" localSheetId="0">#REF!</definedName>
    <definedName name="T4?L10.2">#REF!</definedName>
    <definedName name="T4?L11.1" localSheetId="0">#REF!</definedName>
    <definedName name="T4?L11.1">#REF!</definedName>
    <definedName name="T4?L12" localSheetId="0">#REF!</definedName>
    <definedName name="T4?L12">#REF!</definedName>
    <definedName name="T4?L13" localSheetId="0">#REF!</definedName>
    <definedName name="T4?L13">#REF!</definedName>
    <definedName name="T4?L14" localSheetId="0">#REF!</definedName>
    <definedName name="T4?L14">#REF!</definedName>
    <definedName name="T4?L2" localSheetId="0">#REF!</definedName>
    <definedName name="T4?L2">#REF!</definedName>
    <definedName name="T4?L2.1" localSheetId="0">#REF!</definedName>
    <definedName name="T4?L2.1">#REF!</definedName>
    <definedName name="T4?L3.1" localSheetId="0">#REF!</definedName>
    <definedName name="T4?L3.1">#REF!</definedName>
    <definedName name="T4?L4.1" localSheetId="0">#REF!</definedName>
    <definedName name="T4?L4.1">#REF!</definedName>
    <definedName name="T4?L5.1" localSheetId="0">#REF!</definedName>
    <definedName name="T4?L5.1">#REF!</definedName>
    <definedName name="T4?L6" localSheetId="0">#REF!</definedName>
    <definedName name="T4?L6">#REF!</definedName>
    <definedName name="T4?L6.1" localSheetId="0">#REF!</definedName>
    <definedName name="T4?L6.1">#REF!</definedName>
    <definedName name="T4?L6.2" localSheetId="0">#REF!</definedName>
    <definedName name="T4?L6.2">#REF!</definedName>
    <definedName name="T4?L7.1" localSheetId="0">#REF!</definedName>
    <definedName name="T4?L7.1">#REF!</definedName>
    <definedName name="T4?L8" localSheetId="0">#REF!</definedName>
    <definedName name="T4?L8">#REF!</definedName>
    <definedName name="T4?L8.1" localSheetId="0">#REF!</definedName>
    <definedName name="T4?L8.1">#REF!</definedName>
    <definedName name="T4?L8.2" localSheetId="0">#REF!</definedName>
    <definedName name="T4?L8.2">#REF!</definedName>
    <definedName name="T4?L9" localSheetId="0">#REF!</definedName>
    <definedName name="T4?L9">#REF!</definedName>
    <definedName name="T4?L9.1" localSheetId="0">#REF!</definedName>
    <definedName name="T4?L9.1">#REF!</definedName>
    <definedName name="T4?L9.2" localSheetId="0">#REF!</definedName>
    <definedName name="T4?L9.2">#REF!</definedName>
    <definedName name="T4?Name" localSheetId="0">#REF!</definedName>
    <definedName name="T4?Name">#REF!</definedName>
    <definedName name="T4?Table" localSheetId="0">#REF!</definedName>
    <definedName name="T4?Table">#REF!</definedName>
    <definedName name="T4?Title" localSheetId="0">#REF!</definedName>
    <definedName name="T4?Title">#REF!</definedName>
    <definedName name="T4?unit?МКВТЧ" localSheetId="0">#REF!</definedName>
    <definedName name="T4?unit?МКВТЧ">#REF!</definedName>
    <definedName name="T4?unit?ММКБ" localSheetId="0">#REF!</definedName>
    <definedName name="T4?unit?ММКБ">#REF!</definedName>
    <definedName name="T4?unit?РУБ.ТКВТЧ" localSheetId="0">#REF!</definedName>
    <definedName name="T4?unit?РУБ.ТКВТЧ">#REF!</definedName>
    <definedName name="T4?unit?РУБ.ТУТ" localSheetId="0">#REF!</definedName>
    <definedName name="T4?unit?РУБ.ТУТ">#REF!</definedName>
    <definedName name="T4?unit?ТТУТ" localSheetId="0">#REF!</definedName>
    <definedName name="T4?unit?ТТУТ">#REF!</definedName>
    <definedName name="T5?axis?ПРД?РЕГ" localSheetId="0">#REF!</definedName>
    <definedName name="T5?axis?ПРД?РЕГ">#REF!</definedName>
    <definedName name="T5?axis?ПРД?РЕГ.КВ1" localSheetId="0">#REF!</definedName>
    <definedName name="T5?axis?ПРД?РЕГ.КВ1">#REF!</definedName>
    <definedName name="T5?axis?ПРД?РЕГ.КВ2" localSheetId="0">#REF!</definedName>
    <definedName name="T5?axis?ПРД?РЕГ.КВ2">#REF!</definedName>
    <definedName name="T5?axis?ПРД?РЕГ.КВ3" localSheetId="0">#REF!</definedName>
    <definedName name="T5?axis?ПРД?РЕГ.КВ3">#REF!</definedName>
    <definedName name="T5?axis?ПРД?РЕГ.КВ4" localSheetId="0">#REF!</definedName>
    <definedName name="T5?axis?ПРД?РЕГ.КВ4">#REF!</definedName>
    <definedName name="T5?item_ext?РОСТ" localSheetId="0">#REF!</definedName>
    <definedName name="T5?item_ext?РОСТ">#REF!</definedName>
    <definedName name="T5?L1" localSheetId="0">#REF!</definedName>
    <definedName name="T5?L1">#REF!</definedName>
    <definedName name="T5?L1.1" localSheetId="0">#REF!</definedName>
    <definedName name="T5?L1.1">#REF!</definedName>
    <definedName name="T5?L2" localSheetId="0">#REF!</definedName>
    <definedName name="T5?L2">#REF!</definedName>
    <definedName name="T5?L2.1" localSheetId="0">#REF!</definedName>
    <definedName name="T5?L2.1">#REF!</definedName>
    <definedName name="T5?L3" localSheetId="0">#REF!</definedName>
    <definedName name="T5?L3">#REF!</definedName>
    <definedName name="T5?L3.1" localSheetId="0">#REF!</definedName>
    <definedName name="T5?L3.1">#REF!</definedName>
    <definedName name="T5?L4" localSheetId="0">#REF!</definedName>
    <definedName name="T5?L4">#REF!</definedName>
    <definedName name="T5?L4.1" localSheetId="0">#REF!</definedName>
    <definedName name="T5?L4.1">#REF!</definedName>
    <definedName name="T5?L5.1" localSheetId="0">#REF!</definedName>
    <definedName name="T5?L5.1">#REF!</definedName>
    <definedName name="T5?L6" localSheetId="0">#REF!</definedName>
    <definedName name="T5?L6">#REF!</definedName>
    <definedName name="T5?L6.1" localSheetId="0">#REF!</definedName>
    <definedName name="T5?L6.1">#REF!</definedName>
    <definedName name="T5?Name" localSheetId="0">#REF!</definedName>
    <definedName name="T5?Name">#REF!</definedName>
    <definedName name="T5?Table" localSheetId="0">#REF!</definedName>
    <definedName name="T5?Table">#REF!</definedName>
    <definedName name="T5?Title" localSheetId="0">#REF!</definedName>
    <definedName name="T5?Title">#REF!</definedName>
    <definedName name="T6.1?axis?ПРД?БАЗ.КВ1" localSheetId="0">#REF!</definedName>
    <definedName name="T6.1?axis?ПРД?БАЗ.КВ1">#REF!</definedName>
    <definedName name="T6.1?axis?ПРД?БАЗ.КВ2" localSheetId="0">#REF!</definedName>
    <definedName name="T6.1?axis?ПРД?БАЗ.КВ2">#REF!</definedName>
    <definedName name="T6.1?axis?ПРД?БАЗ.КВ3" localSheetId="0">#REF!</definedName>
    <definedName name="T6.1?axis?ПРД?БАЗ.КВ3">#REF!</definedName>
    <definedName name="T6.1?axis?ПРД?БАЗ.КВ4" localSheetId="0">#REF!</definedName>
    <definedName name="T6.1?axis?ПРД?БАЗ.КВ4">#REF!</definedName>
    <definedName name="T6.1?axis?ПРД?РЕГ" localSheetId="0">#REF!</definedName>
    <definedName name="T6.1?axis?ПРД?РЕГ">#REF!</definedName>
    <definedName name="T6.1?axis?ПРД?РЕГ.КВ1" localSheetId="0">#REF!</definedName>
    <definedName name="T6.1?axis?ПРД?РЕГ.КВ1">#REF!</definedName>
    <definedName name="T6.1?axis?ПРД?РЕГ.КВ2" localSheetId="0">#REF!</definedName>
    <definedName name="T6.1?axis?ПРД?РЕГ.КВ2">#REF!</definedName>
    <definedName name="T6.1?axis?ПРД?РЕГ.КВ3" localSheetId="0">#REF!</definedName>
    <definedName name="T6.1?axis?ПРД?РЕГ.КВ3">#REF!</definedName>
    <definedName name="T6.1?axis?ПРД?РЕГ.КВ4" localSheetId="0">#REF!</definedName>
    <definedName name="T6.1?axis?ПРД?РЕГ.КВ4">#REF!</definedName>
    <definedName name="T6.1?Data" localSheetId="0">#REF!</definedName>
    <definedName name="T6.1?Data">#REF!</definedName>
    <definedName name="T6.1?L1" localSheetId="0">#REF!</definedName>
    <definedName name="T6.1?L1">#REF!</definedName>
    <definedName name="T6.1?L2" localSheetId="0">#REF!</definedName>
    <definedName name="T6.1?L2">#REF!</definedName>
    <definedName name="T6.1?Name" localSheetId="0">#REF!</definedName>
    <definedName name="T6.1?Name">#REF!</definedName>
    <definedName name="T6.1?Table" localSheetId="0">#REF!</definedName>
    <definedName name="T6.1?Table">#REF!</definedName>
    <definedName name="T6.1?Title" localSheetId="0">#REF!</definedName>
    <definedName name="T6.1?Title">#REF!</definedName>
    <definedName name="T6.1?unit?ПРЦ" localSheetId="0">#REF!</definedName>
    <definedName name="T6.1?unit?ПРЦ">#REF!</definedName>
    <definedName name="T6.1?unit?РУБ" localSheetId="0">#REF!</definedName>
    <definedName name="T6.1?unit?РУБ">#REF!</definedName>
    <definedName name="T6?axis?ПРД?РЕГ" localSheetId="0">#REF!</definedName>
    <definedName name="T6?axis?ПРД?РЕГ">#REF!</definedName>
    <definedName name="T6?item_ext?РОСТ" localSheetId="0">#REF!</definedName>
    <definedName name="T6?item_ext?РОСТ">#REF!</definedName>
    <definedName name="T6?L1.1" localSheetId="0">#REF!</definedName>
    <definedName name="T6?L1.1">#REF!</definedName>
    <definedName name="T6?L1.1.1" localSheetId="0">#REF!</definedName>
    <definedName name="T6?L1.1.1">#REF!</definedName>
    <definedName name="T6?L1.2" localSheetId="0">#REF!</definedName>
    <definedName name="T6?L1.2">#REF!</definedName>
    <definedName name="T6?L1.2.1" localSheetId="0">#REF!</definedName>
    <definedName name="T6?L1.2.1">#REF!</definedName>
    <definedName name="T6?L1.3" localSheetId="0">#REF!</definedName>
    <definedName name="T6?L1.3">#REF!</definedName>
    <definedName name="T6?L1.3.1" localSheetId="0">#REF!</definedName>
    <definedName name="T6?L1.3.1">#REF!</definedName>
    <definedName name="T6?L1.4" localSheetId="0">#REF!</definedName>
    <definedName name="T6?L1.4">#REF!</definedName>
    <definedName name="T6?L1.5" localSheetId="0">#REF!</definedName>
    <definedName name="T6?L1.5">#REF!</definedName>
    <definedName name="T6?L2.1" localSheetId="0">#REF!</definedName>
    <definedName name="T6?L2.1">#REF!</definedName>
    <definedName name="T6?L2.10" localSheetId="0">#REF!</definedName>
    <definedName name="T6?L2.10">#REF!</definedName>
    <definedName name="T6?L2.2" localSheetId="0">#REF!</definedName>
    <definedName name="T6?L2.2">#REF!</definedName>
    <definedName name="T6?L2.3" localSheetId="0">#REF!</definedName>
    <definedName name="T6?L2.3">#REF!</definedName>
    <definedName name="T6?L2.4" localSheetId="0">#REF!</definedName>
    <definedName name="T6?L2.4">#REF!</definedName>
    <definedName name="T6?L2.5.1" localSheetId="0">#REF!</definedName>
    <definedName name="T6?L2.5.1">#REF!</definedName>
    <definedName name="T6?L2.5.2" localSheetId="0">#REF!</definedName>
    <definedName name="T6?L2.5.2">#REF!</definedName>
    <definedName name="T6?L2.6.1" localSheetId="0">#REF!</definedName>
    <definedName name="T6?L2.6.1">#REF!</definedName>
    <definedName name="T6?L2.6.2" localSheetId="0">#REF!</definedName>
    <definedName name="T6?L2.6.2">#REF!</definedName>
    <definedName name="T6?L2.7.1" localSheetId="0">#REF!</definedName>
    <definedName name="T6?L2.7.1">#REF!</definedName>
    <definedName name="T6?L2.7.2" localSheetId="0">#REF!</definedName>
    <definedName name="T6?L2.7.2">#REF!</definedName>
    <definedName name="T6?L2.8.1" localSheetId="0">#REF!</definedName>
    <definedName name="T6?L2.8.1">#REF!</definedName>
    <definedName name="T6?L2.8.2" localSheetId="0">#REF!</definedName>
    <definedName name="T6?L2.8.2">#REF!</definedName>
    <definedName name="T6?L2.9.1" localSheetId="0">#REF!</definedName>
    <definedName name="T6?L2.9.1">#REF!</definedName>
    <definedName name="T6?L2.9.2" localSheetId="0">#REF!</definedName>
    <definedName name="T6?L2.9.2">#REF!</definedName>
    <definedName name="T6?L3.1" localSheetId="0">#REF!</definedName>
    <definedName name="T6?L3.1">#REF!</definedName>
    <definedName name="T6?L3.2" localSheetId="0">#REF!</definedName>
    <definedName name="T6?L3.2">#REF!</definedName>
    <definedName name="T6?L3.3" localSheetId="0">#REF!</definedName>
    <definedName name="T6?L3.3">#REF!</definedName>
    <definedName name="T6?L4.1" localSheetId="0">#REF!</definedName>
    <definedName name="T6?L4.1">#REF!</definedName>
    <definedName name="T6?L4.2" localSheetId="0">#REF!</definedName>
    <definedName name="T6?L4.2">#REF!</definedName>
    <definedName name="T6?L4.3" localSheetId="0">#REF!</definedName>
    <definedName name="T6?L4.3">#REF!</definedName>
    <definedName name="T6?L4.4" localSheetId="0">#REF!</definedName>
    <definedName name="T6?L4.4">#REF!</definedName>
    <definedName name="T6?L4.5" localSheetId="0">#REF!</definedName>
    <definedName name="T6?L4.5">#REF!</definedName>
    <definedName name="T6?L4.6" localSheetId="0">#REF!</definedName>
    <definedName name="T6?L4.6">#REF!</definedName>
    <definedName name="T6?L4.7" localSheetId="0">#REF!</definedName>
    <definedName name="T6?L4.7">#REF!</definedName>
    <definedName name="T6?Name" localSheetId="0">#REF!</definedName>
    <definedName name="T6?Name">#REF!</definedName>
    <definedName name="T6?Table" localSheetId="0">#REF!</definedName>
    <definedName name="T6?Table">#REF!</definedName>
    <definedName name="T6?Title" localSheetId="0">#REF!</definedName>
    <definedName name="T6?Title">#REF!</definedName>
    <definedName name="T7?Data">#N/A</definedName>
    <definedName name="T9?axis?ПРД?РЕГ" localSheetId="0">#REF!</definedName>
    <definedName name="T9?axis?ПРД?РЕГ">#REF!</definedName>
    <definedName name="T9?item_ext?РОСТ" localSheetId="0">#REF!</definedName>
    <definedName name="T9?item_ext?РОСТ">#REF!</definedName>
    <definedName name="T9?L1" localSheetId="0">#REF!</definedName>
    <definedName name="T9?L1">#REF!</definedName>
    <definedName name="T9?L2.1" localSheetId="0">#REF!</definedName>
    <definedName name="T9?L2.1">#REF!</definedName>
    <definedName name="T9?L2.2" localSheetId="0">#REF!</definedName>
    <definedName name="T9?L2.2">#REF!</definedName>
    <definedName name="T9?L3.1" localSheetId="0">#REF!</definedName>
    <definedName name="T9?L3.1">#REF!</definedName>
    <definedName name="T9?L3.2" localSheetId="0">#REF!</definedName>
    <definedName name="T9?L3.2">#REF!</definedName>
    <definedName name="T9?L4.1" localSheetId="0">#REF!</definedName>
    <definedName name="T9?L4.1">#REF!</definedName>
    <definedName name="T9?L4.2" localSheetId="0">#REF!</definedName>
    <definedName name="T9?L4.2">#REF!</definedName>
    <definedName name="T9?L5" localSheetId="0">#REF!</definedName>
    <definedName name="T9?L5">#REF!</definedName>
    <definedName name="T9?Name" localSheetId="0">#REF!</definedName>
    <definedName name="T9?Name">#REF!</definedName>
    <definedName name="T9?Table" localSheetId="0">#REF!</definedName>
    <definedName name="T9?Table">#REF!</definedName>
    <definedName name="T9?Title" localSheetId="0">#REF!</definedName>
    <definedName name="T9?Title">#REF!</definedName>
    <definedName name="T9?unit?МВТЧ" localSheetId="0">#REF!</definedName>
    <definedName name="T9?unit?МВТЧ">#REF!</definedName>
    <definedName name="T9?unit?ПРЦ" localSheetId="0">#REF!</definedName>
    <definedName name="T9?unit?ПРЦ">#REF!</definedName>
    <definedName name="Table" localSheetId="0">#REF!</definedName>
    <definedName name="Table">#REF!</definedName>
    <definedName name="TEMP" localSheetId="0">#REF!,#REF!</definedName>
    <definedName name="TEMP">#REF!,#REF!</definedName>
    <definedName name="TES" localSheetId="0">#REF!</definedName>
    <definedName name="TES">#REF!</definedName>
    <definedName name="TES_DATA" localSheetId="0">#REF!</definedName>
    <definedName name="TES_DATA">#REF!</definedName>
    <definedName name="TES_LIST" localSheetId="0">#REF!</definedName>
    <definedName name="TES_LIST">#REF!</definedName>
    <definedName name="TTT" localSheetId="0">#REF!</definedName>
    <definedName name="TTT">#REF!</definedName>
    <definedName name="upr">[0]!upr</definedName>
    <definedName name="ůůů">[0]!ůůů</definedName>
    <definedName name="VDOC" localSheetId="0">#REF!</definedName>
    <definedName name="VDOC">#REF!</definedName>
    <definedName name="VV">[0]!VV</definedName>
    <definedName name="we">[0]!we</definedName>
    <definedName name="wrn.Сравнение._.с._.отраслями." hidden="1">{#N/A,#N/A,TRUE,"Лист1";#N/A,#N/A,TRUE,"Лист2";#N/A,#N/A,TRUE,"Лист3"}</definedName>
    <definedName name="YEAR" localSheetId="0">#REF!</definedName>
    <definedName name="YEAR">#REF!</definedName>
    <definedName name="ZERO" localSheetId="0">#REF!</definedName>
    <definedName name="ZERO">#REF!</definedName>
    <definedName name="а1" localSheetId="0">#REF!</definedName>
    <definedName name="а1">#REF!</definedName>
    <definedName name="А8" localSheetId="0">#REF!</definedName>
    <definedName name="А8">#REF!</definedName>
    <definedName name="аа">[0]!аа</definedName>
    <definedName name="АААААААА">[0]!АААААААА</definedName>
    <definedName name="ав">[0]!ав</definedName>
    <definedName name="авг" localSheetId="0">#REF!</definedName>
    <definedName name="авг">#REF!</definedName>
    <definedName name="авг2" localSheetId="0">#REF!</definedName>
    <definedName name="авг2">#REF!</definedName>
    <definedName name="ап">[0]!ап</definedName>
    <definedName name="апр" localSheetId="0">#REF!</definedName>
    <definedName name="апр">#REF!</definedName>
    <definedName name="апр2" localSheetId="0">#REF!</definedName>
    <definedName name="апр2">#REF!</definedName>
    <definedName name="АТП" localSheetId="0">#REF!</definedName>
    <definedName name="АТП">#REF!</definedName>
    <definedName name="аяыпамыпмипи">[0]!аяыпамыпмипи</definedName>
    <definedName name="_xlnm.Database" localSheetId="0">#REF!</definedName>
    <definedName name="_xlnm.Database">#REF!</definedName>
    <definedName name="бб">[0]!бб</definedName>
    <definedName name="в">[0]!в</definedName>
    <definedName name="в23ё">[0]!в23ё</definedName>
    <definedName name="вап">[0]!вап</definedName>
    <definedName name="Вар.их">[0]!Вар.их</definedName>
    <definedName name="Вар.КАЛМЭ">[0]!Вар.КАЛМЭ</definedName>
    <definedName name="вв">[0]!вв</definedName>
    <definedName name="витт" hidden="1">{#N/A,#N/A,TRUE,"Лист1";#N/A,#N/A,TRUE,"Лист2";#N/A,#N/A,TRUE,"Лист3"}</definedName>
    <definedName name="вм">[0]!вм</definedName>
    <definedName name="вмивртвр">[0]!вмивртвр</definedName>
    <definedName name="восемь" localSheetId="0">#REF!</definedName>
    <definedName name="восемь">#REF!</definedName>
    <definedName name="вртт">[0]!вртт</definedName>
    <definedName name="ВТОП" localSheetId="0">#REF!</definedName>
    <definedName name="ВТОП">#REF!</definedName>
    <definedName name="второй" localSheetId="0">#REF!</definedName>
    <definedName name="второй">#REF!</definedName>
    <definedName name="вуув" hidden="1">{#N/A,#N/A,TRUE,"Лист1";#N/A,#N/A,TRUE,"Лист2";#N/A,#N/A,TRUE,"Лист3"}</definedName>
    <definedName name="гнлзщ">[0]!гнлзщ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гшгш" hidden="1">{#N/A,#N/A,TRUE,"Лист1";#N/A,#N/A,TRUE,"Лист2";#N/A,#N/A,TRUE,"Лист3"}</definedName>
    <definedName name="дек" localSheetId="0">#REF!</definedName>
    <definedName name="дек">#REF!</definedName>
    <definedName name="дек2" localSheetId="0">#REF!</definedName>
    <definedName name="дек2">#REF!</definedName>
    <definedName name="дж">[0]!дж</definedName>
    <definedName name="ДиапазонЗащиты" localSheetId="0">#REF!,#REF!,#REF!,#REF!,[0]!P1_ДиапазонЗащиты,[0]!P2_ДиапазонЗащиты,[0]!P3_ДиапазонЗащиты,[0]!P4_ДиапазонЗащиты</definedName>
    <definedName name="ДиапазонЗащиты">#REF!,#REF!,#REF!,#REF!,[0]!P1_ДиапазонЗащиты,[0]!P2_ДиапазонЗащиты,[0]!P3_ДиапазонЗащиты,[0]!P4_ДиапазонЗащиты</definedName>
    <definedName name="доопатмо">[0]!доопатмо</definedName>
    <definedName name="Дополнение">[0]!Дополнение</definedName>
    <definedName name="еще">[0]!еще</definedName>
    <definedName name="ж">[0]!ж</definedName>
    <definedName name="жд">[0]!жд</definedName>
    <definedName name="з4" localSheetId="0">#REF!</definedName>
    <definedName name="з4">#REF!</definedName>
    <definedName name="и_эсо_вн" localSheetId="0">#REF!</definedName>
    <definedName name="и_эсо_вн">#REF!</definedName>
    <definedName name="и_эсо_сн1" localSheetId="0">#REF!</definedName>
    <definedName name="и_эсо_сн1">#REF!</definedName>
    <definedName name="Извлечение_ИМ" localSheetId="0">#REF!</definedName>
    <definedName name="Извлечение_ИМ">#REF!</definedName>
    <definedName name="_xlnm.Extract" localSheetId="0">#REF!</definedName>
    <definedName name="_xlnm.Extract">#REF!</definedName>
    <definedName name="ий">[0]!ий</definedName>
    <definedName name="индцкавг98" hidden="1">{#N/A,#N/A,TRUE,"Лист1";#N/A,#N/A,TRUE,"Лист2";#N/A,#N/A,TRUE,"Лист3"}</definedName>
    <definedName name="июл" localSheetId="0">#REF!</definedName>
    <definedName name="июл">#REF!</definedName>
    <definedName name="июл2" localSheetId="0">#REF!</definedName>
    <definedName name="июл2">#REF!</definedName>
    <definedName name="июн" localSheetId="0">#REF!</definedName>
    <definedName name="июн">#REF!</definedName>
    <definedName name="июн2" localSheetId="0">#REF!</definedName>
    <definedName name="июн2">#REF!</definedName>
    <definedName name="й">[0]!й</definedName>
    <definedName name="йй">[0]!йй</definedName>
    <definedName name="йфц">[0]!йфц</definedName>
    <definedName name="йц">[0]!йц</definedName>
    <definedName name="йцу">[0]!йцу</definedName>
    <definedName name="ке">[0]!ке</definedName>
    <definedName name="кеппппппппппп" hidden="1">{#N/A,#N/A,TRUE,"Лист1";#N/A,#N/A,TRUE,"Лист2";#N/A,#N/A,TRUE,"Лист3"}</definedName>
    <definedName name="компенсация">[0]!компенсация</definedName>
    <definedName name="кп">[0]!кп</definedName>
    <definedName name="кпнрг">[0]!кпнрг</definedName>
    <definedName name="_xlnm.Criteria" localSheetId="0">#REF!</definedName>
    <definedName name="_xlnm.Criteria">#REF!</definedName>
    <definedName name="Критерии_ИМ" localSheetId="0">#REF!</definedName>
    <definedName name="Критерии_ИМ">#REF!</definedName>
    <definedName name="критерий" localSheetId="0">#REF!</definedName>
    <definedName name="критерий">#REF!</definedName>
    <definedName name="ктджщз">[0]!ктджщз</definedName>
    <definedName name="лара">[0]!лара</definedName>
    <definedName name="Лист1?prefix?">"T1"</definedName>
    <definedName name="Лист10?prefix?">"T4.5"</definedName>
    <definedName name="Лист11?prefix?">"T4.6"</definedName>
    <definedName name="Лист12?prefix?">"T4.7"</definedName>
    <definedName name="Лист13?prefix?">"T4.8"</definedName>
    <definedName name="Лист14?prefix?">"T4.9"</definedName>
    <definedName name="Лист15?prefix?">"T4.10"</definedName>
    <definedName name="Лист16?prefix?">"T4.11"</definedName>
    <definedName name="Лист17?prefix?">"T4.12"</definedName>
    <definedName name="Лист19?prefix?">"T21.3"</definedName>
    <definedName name="Лист2?prefix?">"T2"</definedName>
    <definedName name="Лист21?prefix?">"T108"</definedName>
    <definedName name="Лист3?prefix?">"T3"</definedName>
    <definedName name="Лист4?prefix?">"T2.1"</definedName>
    <definedName name="Лист5?prefix?">"T4"</definedName>
    <definedName name="Лист6?prefix?">"T2.2"</definedName>
    <definedName name="Лист7?prefix?">"T4.2"</definedName>
    <definedName name="Лист8?prefix?">"T4.3"</definedName>
    <definedName name="Лист9?prefix?">"T5"</definedName>
    <definedName name="ло">[0]!ло</definedName>
    <definedName name="лор">[0]!лор</definedName>
    <definedName name="лщжо" hidden="1">{#N/A,#N/A,TRUE,"Лист1";#N/A,#N/A,TRUE,"Лист2";#N/A,#N/A,TRUE,"Лист3"}</definedName>
    <definedName name="май" localSheetId="0">#REF!</definedName>
    <definedName name="май">#REF!</definedName>
    <definedName name="май2" localSheetId="0">#REF!</definedName>
    <definedName name="май2">#REF!</definedName>
    <definedName name="мам">[0]!мам</definedName>
    <definedName name="мар" localSheetId="0">#REF!</definedName>
    <definedName name="мар">#REF!</definedName>
    <definedName name="мар2" localSheetId="0">#REF!</definedName>
    <definedName name="мар2">#REF!</definedName>
    <definedName name="МР" localSheetId="0">#REF!</definedName>
    <definedName name="МР">#REF!</definedName>
    <definedName name="мым">[0]!мым</definedName>
    <definedName name="нгг">[0]!нгг</definedName>
    <definedName name="ноя" localSheetId="0">#REF!</definedName>
    <definedName name="ноя">#REF!</definedName>
    <definedName name="ноя2" localSheetId="0">#REF!</definedName>
    <definedName name="ноя2">#REF!</definedName>
    <definedName name="НСРФ" localSheetId="0">#REF!</definedName>
    <definedName name="НСРФ">#REF!</definedName>
    <definedName name="НСРФ2" localSheetId="0">#REF!</definedName>
    <definedName name="НСРФ2">#REF!</definedName>
    <definedName name="ншш" hidden="1">{#N/A,#N/A,TRUE,"Лист1";#N/A,#N/A,TRUE,"Лист2";#N/A,#N/A,TRUE,"Лист3"}</definedName>
    <definedName name="_xlnm.Print_Area" localSheetId="1">'Расчет НВВ на 2016-2020 гг'!$A$1:$I$90</definedName>
    <definedName name="_xlnm.Print_Area" localSheetId="0">'Расчет НВВ на 2016-2020 гг (2)'!$A$1:$I$90</definedName>
    <definedName name="окт" localSheetId="0">#REF!</definedName>
    <definedName name="окт">#REF!</definedName>
    <definedName name="окт2" localSheetId="0">#REF!</definedName>
    <definedName name="окт2">#REF!</definedName>
    <definedName name="олло">[0]!олло</definedName>
    <definedName name="олс">[0]!олс</definedName>
    <definedName name="ооо">[0]!ооо</definedName>
    <definedName name="Операция" localSheetId="0">#REF!</definedName>
    <definedName name="Операция">#REF!</definedName>
    <definedName name="ОРГ" localSheetId="0">#REF!</definedName>
    <definedName name="ОРГ">#REF!</definedName>
    <definedName name="ОРГАНИЗАЦИЯ" localSheetId="0">#REF!</definedName>
    <definedName name="ОРГАНИЗАЦИЯ">#REF!</definedName>
    <definedName name="отпуск">[0]!отпуск</definedName>
    <definedName name="п_авг" localSheetId="0">#REF!</definedName>
    <definedName name="п_авг">#REF!</definedName>
    <definedName name="п_апр" localSheetId="0">#REF!</definedName>
    <definedName name="п_апр">#REF!</definedName>
    <definedName name="п_дек" localSheetId="0">#REF!</definedName>
    <definedName name="п_дек">#REF!</definedName>
    <definedName name="п_июл" localSheetId="0">#REF!</definedName>
    <definedName name="п_июл">#REF!</definedName>
    <definedName name="п_июн" localSheetId="0">#REF!</definedName>
    <definedName name="п_июн">#REF!</definedName>
    <definedName name="п_май" localSheetId="0">#REF!</definedName>
    <definedName name="п_май">#REF!</definedName>
    <definedName name="п_мар" localSheetId="0">#REF!</definedName>
    <definedName name="п_мар">#REF!</definedName>
    <definedName name="п_ноя" localSheetId="0">#REF!</definedName>
    <definedName name="п_ноя">#REF!</definedName>
    <definedName name="п_окт" localSheetId="0">#REF!</definedName>
    <definedName name="п_окт">#REF!</definedName>
    <definedName name="п_сен" localSheetId="0">#REF!</definedName>
    <definedName name="п_сен">#REF!</definedName>
    <definedName name="п_фев" localSheetId="0">#REF!</definedName>
    <definedName name="п_фев">#REF!</definedName>
    <definedName name="п_янв" localSheetId="0">#REF!</definedName>
    <definedName name="п_янв">#REF!</definedName>
    <definedName name="первый" localSheetId="0">#REF!</definedName>
    <definedName name="первый">#REF!</definedName>
    <definedName name="план56">[0]!план56</definedName>
    <definedName name="ПМС">[0]!ПМС</definedName>
    <definedName name="ПМС1">[0]!ПМС1</definedName>
    <definedName name="по_б_вн" localSheetId="0">#REF!</definedName>
    <definedName name="по_б_вн">#REF!</definedName>
    <definedName name="по_б_всего" localSheetId="0">#REF!</definedName>
    <definedName name="по_б_всего">#REF!</definedName>
    <definedName name="по_б_нн" localSheetId="0">#REF!</definedName>
    <definedName name="по_б_нн">#REF!</definedName>
    <definedName name="по_б_сн1" localSheetId="0">#REF!</definedName>
    <definedName name="по_б_сн1">#REF!</definedName>
    <definedName name="по_б_сн2" localSheetId="0">#REF!</definedName>
    <definedName name="по_б_сн2">#REF!</definedName>
    <definedName name="по_нас_всего" localSheetId="0">#REF!</definedName>
    <definedName name="по_нас_всего">#REF!</definedName>
    <definedName name="по_насел_сн2" localSheetId="0">#REF!</definedName>
    <definedName name="по_насел_сн2">#REF!</definedName>
    <definedName name="Подоперация" localSheetId="0">#REF!</definedName>
    <definedName name="Подоперация">#REF!</definedName>
    <definedName name="пол_нас_нн" localSheetId="0">#REF!</definedName>
    <definedName name="пол_нас_нн">#REF!</definedName>
    <definedName name="пппп">[0]!пппп</definedName>
    <definedName name="пр">[0]!пр</definedName>
    <definedName name="прибыль3" hidden="1">{#N/A,#N/A,TRUE,"Лист1";#N/A,#N/A,TRUE,"Лист2";#N/A,#N/A,TRUE,"Лист3"}</definedName>
    <definedName name="Приход_расход" localSheetId="0">#REF!</definedName>
    <definedName name="Приход_расход">#REF!</definedName>
    <definedName name="Проект" localSheetId="0">#REF!</definedName>
    <definedName name="Проект">#REF!</definedName>
    <definedName name="прош_год" localSheetId="0">#REF!</definedName>
    <definedName name="прош_год">#REF!</definedName>
    <definedName name="рис1" hidden="1">{#N/A,#N/A,TRUE,"Лист1";#N/A,#N/A,TRUE,"Лист2";#N/A,#N/A,TRUE,"Лист3"}</definedName>
    <definedName name="рсср">[0]!рсср</definedName>
    <definedName name="с">[0]!с</definedName>
    <definedName name="с1">[0]!с1</definedName>
    <definedName name="сваеррта">[0]!сваеррта</definedName>
    <definedName name="свмпвппв">[0]!свмпвппв</definedName>
    <definedName name="себестоимость2">[0]!себестоимость2</definedName>
    <definedName name="семь" localSheetId="0">#REF!</definedName>
    <definedName name="семь">#REF!</definedName>
    <definedName name="сен" localSheetId="0">#REF!</definedName>
    <definedName name="сен">#REF!</definedName>
    <definedName name="сен2" localSheetId="0">#REF!</definedName>
    <definedName name="сен2">#REF!</definedName>
    <definedName name="ск">[0]!ск</definedName>
    <definedName name="сокращение">[0]!сокращение</definedName>
    <definedName name="сомп">[0]!сомп</definedName>
    <definedName name="сомпас">[0]!сомпас</definedName>
    <definedName name="сс">[0]!сс</definedName>
    <definedName name="сссс">[0]!сссс</definedName>
    <definedName name="ссы">[0]!ссы</definedName>
    <definedName name="ссы2">[0]!ссы2</definedName>
    <definedName name="Статья" localSheetId="0">#REF!</definedName>
    <definedName name="Статья">#REF!</definedName>
    <definedName name="таня">[0]!таня</definedName>
    <definedName name="текмес" localSheetId="0">#REF!</definedName>
    <definedName name="текмес">#REF!</definedName>
    <definedName name="текмес2" localSheetId="0">#REF!</definedName>
    <definedName name="текмес2">#REF!</definedName>
    <definedName name="тепло">[0]!тепло</definedName>
    <definedName name="тп" hidden="1">{#N/A,#N/A,TRUE,"Лист1";#N/A,#N/A,TRUE,"Лист2";#N/A,#N/A,TRUE,"Лист3"}</definedName>
    <definedName name="третий" localSheetId="0">#REF!</definedName>
    <definedName name="третий">#REF!</definedName>
    <definedName name="ть">[0]!ть</definedName>
    <definedName name="ТЭП2" hidden="1">{#N/A,#N/A,TRUE,"Лист1";#N/A,#N/A,TRUE,"Лист2";#N/A,#N/A,TRUE,"Лист3"}</definedName>
    <definedName name="у">[0]!у</definedName>
    <definedName name="у1">[0]!у1</definedName>
    <definedName name="ук">[0]!ук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у">[0]!уу</definedName>
    <definedName name="УФ">[0]!УФ</definedName>
    <definedName name="уыукпе">[0]!уыукпе</definedName>
    <definedName name="фам">[0]!фам</definedName>
    <definedName name="фев" localSheetId="0">#REF!</definedName>
    <definedName name="фев">#REF!</definedName>
    <definedName name="фев2" localSheetId="0">#REF!</definedName>
    <definedName name="фев2">#REF!</definedName>
    <definedName name="Форма">[0]!Форма</definedName>
    <definedName name="фыаспит">[0]!фыаспит</definedName>
    <definedName name="ц">[0]!ц</definedName>
    <definedName name="ц1">[0]!ц1</definedName>
    <definedName name="цу">[0]!цу</definedName>
    <definedName name="цуа">[0]!цуа</definedName>
    <definedName name="черновик">[0]!черновик</definedName>
    <definedName name="четвертый" localSheetId="0">#REF!</definedName>
    <definedName name="четвертый">#REF!</definedName>
    <definedName name="шир_дан" localSheetId="0">#REF!</definedName>
    <definedName name="шир_дан">#REF!</definedName>
    <definedName name="шир_отч" localSheetId="0">#REF!</definedName>
    <definedName name="шир_отч">#REF!</definedName>
    <definedName name="шир_прош" localSheetId="0">#REF!</definedName>
    <definedName name="шир_прош">#REF!</definedName>
    <definedName name="шир_тек" localSheetId="0">#REF!</definedName>
    <definedName name="шир_тек">#REF!</definedName>
    <definedName name="щ">[0]!щ</definedName>
    <definedName name="ыаппр">[0]!ыаппр</definedName>
    <definedName name="ыапр" hidden="1">{#N/A,#N/A,TRUE,"Лист1";#N/A,#N/A,TRUE,"Лист2";#N/A,#N/A,TRUE,"Лист3"}</definedName>
    <definedName name="ыаупп">[0]!ыаупп</definedName>
    <definedName name="ыаыыа">[0]!ыаыыа</definedName>
    <definedName name="ыв">[0]!ыв</definedName>
    <definedName name="ывпкывк">[0]!ывпкывк</definedName>
    <definedName name="ывпмьпь">[0]!ывпмьпь</definedName>
    <definedName name="ымпы">[0]!ымпы</definedName>
    <definedName name="ыпр">[0]!ыпр</definedName>
    <definedName name="ыпыим" hidden="1">{#N/A,#N/A,TRUE,"Лист1";#N/A,#N/A,TRUE,"Лист2";#N/A,#N/A,TRUE,"Лист3"}</definedName>
    <definedName name="ыпыпми" hidden="1">{#N/A,#N/A,TRUE,"Лист1";#N/A,#N/A,TRUE,"Лист2";#N/A,#N/A,TRUE,"Лист3"}</definedName>
    <definedName name="ысчпи" hidden="1">{#N/A,#N/A,TRUE,"Лист1";#N/A,#N/A,TRUE,"Лист2";#N/A,#N/A,TRUE,"Лист3"}</definedName>
    <definedName name="ыуаы" hidden="1">{#N/A,#N/A,TRUE,"Лист1";#N/A,#N/A,TRUE,"Лист2";#N/A,#N/A,TRUE,"Лист3"}</definedName>
    <definedName name="ыфса">[0]!ыфса</definedName>
    <definedName name="ыыыы">[0]!ыыыы</definedName>
    <definedName name="ю">[0]!ю</definedName>
    <definedName name="ююююююю">[0]!ююююююю</definedName>
    <definedName name="я">[0]!я</definedName>
    <definedName name="янв" localSheetId="0">#REF!</definedName>
    <definedName name="янв">#REF!</definedName>
    <definedName name="янв2" localSheetId="0">#REF!</definedName>
    <definedName name="янв2">#REF!</definedName>
    <definedName name="яя">[0]!яя</definedName>
    <definedName name="яяя">[0]!яяя</definedName>
  </definedNames>
  <calcPr calcId="125725" refMode="R1C1"/>
</workbook>
</file>

<file path=xl/calcChain.xml><?xml version="1.0" encoding="utf-8"?>
<calcChain xmlns="http://schemas.openxmlformats.org/spreadsheetml/2006/main">
  <c r="I61" i="2"/>
  <c r="I62"/>
  <c r="I63"/>
  <c r="I64"/>
  <c r="I65"/>
  <c r="I66"/>
  <c r="I67"/>
  <c r="I68"/>
  <c r="I69"/>
  <c r="I70"/>
  <c r="I74"/>
  <c r="I75"/>
  <c r="I79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H75"/>
  <c r="H74" s="1"/>
  <c r="H70"/>
  <c r="H69"/>
  <c r="H68"/>
  <c r="H67"/>
  <c r="H66"/>
  <c r="H65"/>
  <c r="H64"/>
  <c r="H63"/>
  <c r="H62"/>
  <c r="H61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G75"/>
  <c r="G70"/>
  <c r="G69"/>
  <c r="G68"/>
  <c r="G67"/>
  <c r="G66"/>
  <c r="G65"/>
  <c r="G64"/>
  <c r="G63"/>
  <c r="G62"/>
  <c r="G61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70"/>
  <c r="H7"/>
  <c r="H9"/>
  <c r="F75"/>
  <c r="F64"/>
  <c r="F63"/>
  <c r="F65"/>
  <c r="F61"/>
  <c r="H83"/>
  <c r="G83"/>
  <c r="F83"/>
  <c r="E83"/>
  <c r="D83"/>
  <c r="D79"/>
  <c r="D86" s="1"/>
  <c r="G74"/>
  <c r="F74"/>
  <c r="E74"/>
  <c r="F69"/>
  <c r="E68"/>
  <c r="E65" s="1"/>
  <c r="F67"/>
  <c r="F66"/>
  <c r="E62"/>
  <c r="I59"/>
  <c r="I83" s="1"/>
  <c r="H59"/>
  <c r="G59"/>
  <c r="F59"/>
  <c r="E59"/>
  <c r="D59"/>
  <c r="E54"/>
  <c r="E49"/>
  <c r="E18"/>
  <c r="G9"/>
  <c r="F9"/>
  <c r="E9"/>
  <c r="F7"/>
  <c r="G7" s="1"/>
  <c r="E7"/>
  <c r="E11" s="1"/>
  <c r="D5"/>
  <c r="D60" s="1"/>
  <c r="E5" l="1"/>
  <c r="F62"/>
  <c r="F68"/>
  <c r="E79"/>
  <c r="D84"/>
  <c r="D16"/>
  <c r="F5" l="1"/>
  <c r="E60"/>
  <c r="E16"/>
  <c r="E84"/>
  <c r="F79"/>
  <c r="G79"/>
  <c r="E55"/>
  <c r="E86" s="1"/>
  <c r="G5" l="1"/>
  <c r="F60"/>
  <c r="F16"/>
  <c r="F84"/>
  <c r="G55" l="1"/>
  <c r="H79"/>
  <c r="H55"/>
  <c r="F55"/>
  <c r="G84"/>
  <c r="H5"/>
  <c r="G60"/>
  <c r="G16"/>
  <c r="G86" l="1"/>
  <c r="F86"/>
  <c r="I86"/>
  <c r="H60"/>
  <c r="H16"/>
  <c r="H84"/>
  <c r="H86"/>
  <c r="H9" i="1" l="1"/>
  <c r="G9"/>
  <c r="F9"/>
  <c r="H64"/>
  <c r="H63"/>
  <c r="H62"/>
  <c r="H61"/>
  <c r="G64"/>
  <c r="G63"/>
  <c r="G62"/>
  <c r="G61"/>
  <c r="F64"/>
  <c r="F63"/>
  <c r="F62"/>
  <c r="F61"/>
  <c r="E70"/>
  <c r="E64"/>
  <c r="E63"/>
  <c r="E62"/>
  <c r="E61"/>
  <c r="E45"/>
  <c r="E40"/>
  <c r="E39"/>
  <c r="E37"/>
  <c r="E32"/>
  <c r="E28"/>
  <c r="E26"/>
  <c r="E25"/>
  <c r="E24"/>
  <c r="E22"/>
  <c r="E21"/>
  <c r="E20"/>
  <c r="E19"/>
  <c r="E17"/>
  <c r="I78" l="1"/>
  <c r="I77"/>
  <c r="I76"/>
  <c r="I75"/>
  <c r="I73"/>
  <c r="I72"/>
  <c r="I71"/>
  <c r="I70"/>
  <c r="I64"/>
  <c r="I63"/>
  <c r="I62"/>
  <c r="I61"/>
  <c r="E9"/>
  <c r="E7"/>
  <c r="E74"/>
  <c r="F66"/>
  <c r="G66" s="1"/>
  <c r="H66" s="1"/>
  <c r="D79"/>
  <c r="D86" s="1"/>
  <c r="E18"/>
  <c r="E27"/>
  <c r="E23" s="1"/>
  <c r="E44"/>
  <c r="E49"/>
  <c r="E54"/>
  <c r="I59"/>
  <c r="I83" s="1"/>
  <c r="E59"/>
  <c r="F59"/>
  <c r="G59"/>
  <c r="H59"/>
  <c r="D59"/>
  <c r="E83"/>
  <c r="F83"/>
  <c r="G83"/>
  <c r="H83"/>
  <c r="D83"/>
  <c r="E68"/>
  <c r="F68" s="1"/>
  <c r="G68" s="1"/>
  <c r="F54"/>
  <c r="I66" l="1"/>
  <c r="E11"/>
  <c r="F7"/>
  <c r="F22" s="1"/>
  <c r="E55"/>
  <c r="E65"/>
  <c r="H68"/>
  <c r="I68" s="1"/>
  <c r="G54"/>
  <c r="H54" s="1"/>
  <c r="F67"/>
  <c r="F69"/>
  <c r="I54" l="1"/>
  <c r="G67"/>
  <c r="G69"/>
  <c r="E79"/>
  <c r="E86" s="1"/>
  <c r="F28"/>
  <c r="F21"/>
  <c r="F48"/>
  <c r="F19"/>
  <c r="H7"/>
  <c r="G7"/>
  <c r="G48" s="1"/>
  <c r="F29"/>
  <c r="F20"/>
  <c r="F43"/>
  <c r="F65"/>
  <c r="D5"/>
  <c r="E5" s="1"/>
  <c r="F5" s="1"/>
  <c r="G5" s="1"/>
  <c r="H5" s="1"/>
  <c r="F45"/>
  <c r="F40"/>
  <c r="F37"/>
  <c r="F33"/>
  <c r="F47"/>
  <c r="F50"/>
  <c r="F52"/>
  <c r="F36"/>
  <c r="F32"/>
  <c r="F26"/>
  <c r="F42"/>
  <c r="F39"/>
  <c r="F35"/>
  <c r="F31"/>
  <c r="F46"/>
  <c r="F51"/>
  <c r="F53"/>
  <c r="F41"/>
  <c r="F38"/>
  <c r="F34"/>
  <c r="F30"/>
  <c r="I67" l="1"/>
  <c r="G21"/>
  <c r="H21" s="1"/>
  <c r="H67"/>
  <c r="G46"/>
  <c r="G42"/>
  <c r="G52"/>
  <c r="G37"/>
  <c r="G39"/>
  <c r="G33"/>
  <c r="G43"/>
  <c r="H43" s="1"/>
  <c r="G41"/>
  <c r="G34"/>
  <c r="H34" s="1"/>
  <c r="G35"/>
  <c r="H35" s="1"/>
  <c r="G32"/>
  <c r="H32" s="1"/>
  <c r="G20"/>
  <c r="G38"/>
  <c r="G51"/>
  <c r="G53"/>
  <c r="H53" s="1"/>
  <c r="G31"/>
  <c r="H31" s="1"/>
  <c r="G26"/>
  <c r="H26" s="1"/>
  <c r="G29"/>
  <c r="H29" s="1"/>
  <c r="G36"/>
  <c r="H36" s="1"/>
  <c r="G47"/>
  <c r="H47" s="1"/>
  <c r="G40"/>
  <c r="H40" s="1"/>
  <c r="H20"/>
  <c r="G19"/>
  <c r="H19" s="1"/>
  <c r="G22"/>
  <c r="G28"/>
  <c r="H28" s="1"/>
  <c r="G65"/>
  <c r="H69"/>
  <c r="I69" s="1"/>
  <c r="G30"/>
  <c r="H30" s="1"/>
  <c r="I30" s="1"/>
  <c r="F27"/>
  <c r="F49"/>
  <c r="F44"/>
  <c r="F18"/>
  <c r="H48"/>
  <c r="I48" s="1"/>
  <c r="H39"/>
  <c r="H52"/>
  <c r="H33"/>
  <c r="H41"/>
  <c r="H51"/>
  <c r="H46"/>
  <c r="H42"/>
  <c r="H37"/>
  <c r="D60"/>
  <c r="D84"/>
  <c r="D16"/>
  <c r="F25"/>
  <c r="G50"/>
  <c r="H50" s="1"/>
  <c r="G45"/>
  <c r="H49" l="1"/>
  <c r="I21"/>
  <c r="I36"/>
  <c r="I31"/>
  <c r="I34"/>
  <c r="I39"/>
  <c r="I46"/>
  <c r="I47"/>
  <c r="I26"/>
  <c r="I35"/>
  <c r="I33"/>
  <c r="I42"/>
  <c r="I40"/>
  <c r="I51"/>
  <c r="I32"/>
  <c r="I43"/>
  <c r="I52"/>
  <c r="H38"/>
  <c r="I38" s="1"/>
  <c r="I29"/>
  <c r="I53"/>
  <c r="I20"/>
  <c r="I41"/>
  <c r="I37"/>
  <c r="I50"/>
  <c r="I28"/>
  <c r="I19"/>
  <c r="F17"/>
  <c r="H22"/>
  <c r="I22" s="1"/>
  <c r="H65"/>
  <c r="I65" s="1"/>
  <c r="H18"/>
  <c r="H17" s="1"/>
  <c r="G18"/>
  <c r="G17" s="1"/>
  <c r="G44"/>
  <c r="H45"/>
  <c r="I45" s="1"/>
  <c r="E84"/>
  <c r="E60"/>
  <c r="E16"/>
  <c r="G49"/>
  <c r="I49" s="1"/>
  <c r="G27"/>
  <c r="G25"/>
  <c r="H25" s="1"/>
  <c r="H24" s="1"/>
  <c r="F24"/>
  <c r="H27" l="1"/>
  <c r="H23" s="1"/>
  <c r="I17"/>
  <c r="I18"/>
  <c r="F23"/>
  <c r="I25"/>
  <c r="H44"/>
  <c r="I44" s="1"/>
  <c r="F60"/>
  <c r="F84"/>
  <c r="F16"/>
  <c r="G24"/>
  <c r="I24" s="1"/>
  <c r="I27" l="1"/>
  <c r="F55"/>
  <c r="H55"/>
  <c r="G84"/>
  <c r="G60"/>
  <c r="G16"/>
  <c r="G23"/>
  <c r="G55" s="1"/>
  <c r="I23" l="1"/>
  <c r="I55" s="1"/>
  <c r="H60"/>
  <c r="H84"/>
  <c r="H16"/>
  <c r="F74" l="1"/>
  <c r="H74"/>
  <c r="G74"/>
  <c r="F79" l="1"/>
  <c r="I74"/>
  <c r="G79"/>
  <c r="G86" s="1"/>
  <c r="H79"/>
  <c r="H86" s="1"/>
  <c r="I79" l="1"/>
  <c r="I86" s="1"/>
  <c r="F86"/>
</calcChain>
</file>

<file path=xl/comments1.xml><?xml version="1.0" encoding="utf-8"?>
<comments xmlns="http://schemas.openxmlformats.org/spreadsheetml/2006/main">
  <authors>
    <author>Дьяченко</author>
  </authors>
  <commentList>
    <comment ref="D22" authorId="0">
      <text>
        <r>
          <rPr>
            <b/>
            <sz val="10"/>
            <color indexed="81"/>
            <rFont val="Tahoma"/>
            <family val="2"/>
            <charset val="204"/>
          </rPr>
          <t>Дьяченко:</t>
        </r>
        <r>
          <rPr>
            <sz val="10"/>
            <color indexed="81"/>
            <rFont val="Tahoma"/>
            <family val="2"/>
            <charset val="204"/>
          </rPr>
          <t xml:space="preserve">
данные по бух.балансу за 2012г</t>
        </r>
      </text>
    </comment>
    <comment ref="D24" authorId="0">
      <text>
        <r>
          <rPr>
            <b/>
            <sz val="10"/>
            <color indexed="81"/>
            <rFont val="Tahoma"/>
            <family val="2"/>
            <charset val="204"/>
          </rPr>
          <t>Дьяченко:</t>
        </r>
        <r>
          <rPr>
            <sz val="10"/>
            <color indexed="81"/>
            <rFont val="Tahoma"/>
            <family val="2"/>
            <charset val="204"/>
          </rPr>
          <t xml:space="preserve">
из бенча по факту 9 мес 2013 г 23 522</t>
        </r>
      </text>
    </comment>
    <comment ref="D43" authorId="0">
      <text>
        <r>
          <rPr>
            <b/>
            <sz val="10"/>
            <color indexed="81"/>
            <rFont val="Tahoma"/>
            <family val="2"/>
            <charset val="204"/>
          </rPr>
          <t>Дьяченко:</t>
        </r>
        <r>
          <rPr>
            <sz val="10"/>
            <color indexed="81"/>
            <rFont val="Tahoma"/>
            <family val="2"/>
            <charset val="204"/>
          </rPr>
          <t xml:space="preserve">
из бенча</t>
        </r>
      </text>
    </comment>
  </commentList>
</comments>
</file>

<file path=xl/comments2.xml><?xml version="1.0" encoding="utf-8"?>
<comments xmlns="http://schemas.openxmlformats.org/spreadsheetml/2006/main">
  <authors>
    <author>Дьяченко</author>
  </authors>
  <commentList>
    <comment ref="D22" authorId="0">
      <text>
        <r>
          <rPr>
            <b/>
            <sz val="10"/>
            <color indexed="81"/>
            <rFont val="Tahoma"/>
            <family val="2"/>
            <charset val="204"/>
          </rPr>
          <t>Дьяченко:</t>
        </r>
        <r>
          <rPr>
            <sz val="10"/>
            <color indexed="81"/>
            <rFont val="Tahoma"/>
            <family val="2"/>
            <charset val="204"/>
          </rPr>
          <t xml:space="preserve">
данные по бух.балансу за 2012г</t>
        </r>
      </text>
    </comment>
    <comment ref="D24" authorId="0">
      <text>
        <r>
          <rPr>
            <b/>
            <sz val="10"/>
            <color indexed="81"/>
            <rFont val="Tahoma"/>
            <family val="2"/>
            <charset val="204"/>
          </rPr>
          <t>Дьяченко:</t>
        </r>
        <r>
          <rPr>
            <sz val="10"/>
            <color indexed="81"/>
            <rFont val="Tahoma"/>
            <family val="2"/>
            <charset val="204"/>
          </rPr>
          <t xml:space="preserve">
из бенча по факту 9 мес 2013 г 23 522</t>
        </r>
      </text>
    </comment>
    <comment ref="D43" authorId="0">
      <text>
        <r>
          <rPr>
            <b/>
            <sz val="10"/>
            <color indexed="81"/>
            <rFont val="Tahoma"/>
            <family val="2"/>
            <charset val="204"/>
          </rPr>
          <t>Дьяченко:</t>
        </r>
        <r>
          <rPr>
            <sz val="10"/>
            <color indexed="81"/>
            <rFont val="Tahoma"/>
            <family val="2"/>
            <charset val="204"/>
          </rPr>
          <t xml:space="preserve">
из бенча</t>
        </r>
      </text>
    </comment>
  </commentList>
</comments>
</file>

<file path=xl/sharedStrings.xml><?xml version="1.0" encoding="utf-8"?>
<sst xmlns="http://schemas.openxmlformats.org/spreadsheetml/2006/main" count="446" uniqueCount="149">
  <si>
    <t>Расчёт коэффициента индексации</t>
  </si>
  <si>
    <t>№ п/п</t>
  </si>
  <si>
    <t>Показатели</t>
  </si>
  <si>
    <t>Единица измерения</t>
  </si>
  <si>
    <t>2017 год план</t>
  </si>
  <si>
    <t>2018 год план</t>
  </si>
  <si>
    <t>1.1</t>
  </si>
  <si>
    <t>%</t>
  </si>
  <si>
    <t>1.2</t>
  </si>
  <si>
    <t>индекс эффективности операционных расходов</t>
  </si>
  <si>
    <t>1.3</t>
  </si>
  <si>
    <t>количество активов</t>
  </si>
  <si>
    <t>у.е.</t>
  </si>
  <si>
    <t>1.4</t>
  </si>
  <si>
    <t>индекс изменения количества активов</t>
  </si>
  <si>
    <t>1.5</t>
  </si>
  <si>
    <t>коэффициент эластичности затрат по росту активов</t>
  </si>
  <si>
    <t>1.6</t>
  </si>
  <si>
    <t>итого коэффициент индексации</t>
  </si>
  <si>
    <t>Расчёт подконтрольных расходов</t>
  </si>
  <si>
    <t>2.1</t>
  </si>
  <si>
    <t>Материальные затраты</t>
  </si>
  <si>
    <t>тыс.руб.</t>
  </si>
  <si>
    <t>2.1.1</t>
  </si>
  <si>
    <t>Вспомогательные материалы</t>
  </si>
  <si>
    <t>2.1.1.1</t>
  </si>
  <si>
    <t>ГСМ</t>
  </si>
  <si>
    <t>2.1.1.2</t>
  </si>
  <si>
    <t>прочие вспомогательные материалы</t>
  </si>
  <si>
    <t>2.1.3</t>
  </si>
  <si>
    <t>Работы и услуги производственного характера (в т.ч. услуги сторонних организаций по содержанию сетей и распределительных устройств)</t>
  </si>
  <si>
    <t>2.2</t>
  </si>
  <si>
    <t>Расходы на оплату труда</t>
  </si>
  <si>
    <t>2.3</t>
  </si>
  <si>
    <t>Прочие расходы, всего, в т.ч.:</t>
  </si>
  <si>
    <t>2.3.1</t>
  </si>
  <si>
    <t>Ремонт основных фондов, в т.ч.:</t>
  </si>
  <si>
    <t>2.3.1.1</t>
  </si>
  <si>
    <t xml:space="preserve">работы и услуги производственного характера </t>
  </si>
  <si>
    <t>2.3.1.2</t>
  </si>
  <si>
    <t>вспомогательные материалы</t>
  </si>
  <si>
    <t>2.3.2</t>
  </si>
  <si>
    <t>Работы и услуги непроизводственного характера</t>
  </si>
  <si>
    <t>2.3.2.1</t>
  </si>
  <si>
    <t>Услуги связи</t>
  </si>
  <si>
    <t>2.3.2.2</t>
  </si>
  <si>
    <t>Расходы на охрану и пожарную безопасность</t>
  </si>
  <si>
    <t>2.3.2.3</t>
  </si>
  <si>
    <t>Расходы на услуги коммунального хозяйства</t>
  </si>
  <si>
    <t>2.3.2.4</t>
  </si>
  <si>
    <t>Расходы на юридические услуги</t>
  </si>
  <si>
    <t>2.3.2.5</t>
  </si>
  <si>
    <t>Расходы на информационные услуги</t>
  </si>
  <si>
    <t>2.3.2.6</t>
  </si>
  <si>
    <t>Расходы на консультационные услуги</t>
  </si>
  <si>
    <t>2.3.2.7</t>
  </si>
  <si>
    <t>Расходы на аудиторские услуги</t>
  </si>
  <si>
    <t>2.3.2.8</t>
  </si>
  <si>
    <t>Расходы на сертификацию</t>
  </si>
  <si>
    <t>2.3.2.9</t>
  </si>
  <si>
    <t>Транспортные услуги</t>
  </si>
  <si>
    <t>2.3.2.10</t>
  </si>
  <si>
    <t>Расходы на обеспечение нормальных условий труда и мер по технике безопасности</t>
  </si>
  <si>
    <t>2.3.2.11</t>
  </si>
  <si>
    <t>Расходы на командировки и представительские</t>
  </si>
  <si>
    <t>2.3.2.12</t>
  </si>
  <si>
    <t>Расходы на подготовку кадров</t>
  </si>
  <si>
    <t>2.3.2.13</t>
  </si>
  <si>
    <t>Расходы на страхование</t>
  </si>
  <si>
    <t>2.3.2.14</t>
  </si>
  <si>
    <t>Целевые средства на НИОКР</t>
  </si>
  <si>
    <t>2.3.2.15</t>
  </si>
  <si>
    <t>Содержание управляющей компании</t>
  </si>
  <si>
    <t>2.3.2.16</t>
  </si>
  <si>
    <t>Другие прочие подконтрольные расходы</t>
  </si>
  <si>
    <t>3</t>
  </si>
  <si>
    <t>Внереализационные расходы</t>
  </si>
  <si>
    <t>3.1</t>
  </si>
  <si>
    <t>Расходы на услуги банков</t>
  </si>
  <si>
    <t>3.2</t>
  </si>
  <si>
    <t>% за пользование кредитом</t>
  </si>
  <si>
    <t>3.3</t>
  </si>
  <si>
    <t>расходы на формирование резервов по сомнительным долгам</t>
  </si>
  <si>
    <t>3.4</t>
  </si>
  <si>
    <t>Другие обоснованные внереализационные расходы</t>
  </si>
  <si>
    <t>4</t>
  </si>
  <si>
    <t>Расходы, не учитываемые в целях налогообложения</t>
  </si>
  <si>
    <t>4.1</t>
  </si>
  <si>
    <t>Дивиденды</t>
  </si>
  <si>
    <t>4.2</t>
  </si>
  <si>
    <t>Денежные выплаты социального характера (по коллективному договору)</t>
  </si>
  <si>
    <t>4.3</t>
  </si>
  <si>
    <t>Резервный фонд</t>
  </si>
  <si>
    <t>4.4</t>
  </si>
  <si>
    <t>Прочие расходы из прибыли</t>
  </si>
  <si>
    <t>ИТОГО подконтрольные расходы</t>
  </si>
  <si>
    <t>Расчёт неподконтрольных расходов</t>
  </si>
  <si>
    <t>Оплата услуг ОАО "ФСК ЕЭС"</t>
  </si>
  <si>
    <t>Электроэнергия на хоз. нужды</t>
  </si>
  <si>
    <t>Теплоэнергия</t>
  </si>
  <si>
    <t>Налоги, всего, в т.ч.:</t>
  </si>
  <si>
    <t>плата за землю</t>
  </si>
  <si>
    <t>транспортный налог</t>
  </si>
  <si>
    <t>Прочие налоги и сборы</t>
  </si>
  <si>
    <t>Налог на имущество</t>
  </si>
  <si>
    <t>Отчисления на социальные нужды</t>
  </si>
  <si>
    <t>Другие прочие неподконтрольные расходы</t>
  </si>
  <si>
    <t>Налог на прибыль</t>
  </si>
  <si>
    <t>Выпадающие доходы от технологического присоединения</t>
  </si>
  <si>
    <t>Амортизация</t>
  </si>
  <si>
    <t>Амортизация, учитываемая при налогообложении</t>
  </si>
  <si>
    <t>Амортизация, не учитываемая при налогообложении</t>
  </si>
  <si>
    <t>Погашение заёмных средств</t>
  </si>
  <si>
    <t>Капитальные вложения</t>
  </si>
  <si>
    <t>ИТОГО неподконтрольных расходов</t>
  </si>
  <si>
    <t xml:space="preserve">Расходы, связанные с компенсацией незапланированных расходов / полученный избыток </t>
  </si>
  <si>
    <t>7</t>
  </si>
  <si>
    <t>Необходимая валовая выручка, всего</t>
  </si>
  <si>
    <t>2016 год план</t>
  </si>
  <si>
    <t>2019 год план</t>
  </si>
  <si>
    <t>2020 год план</t>
  </si>
  <si>
    <t>5</t>
  </si>
  <si>
    <t>6.1</t>
  </si>
  <si>
    <t>6.2</t>
  </si>
  <si>
    <t>6.3</t>
  </si>
  <si>
    <t>6.4</t>
  </si>
  <si>
    <t>6.4.1</t>
  </si>
  <si>
    <t>6.4.2</t>
  </si>
  <si>
    <t>6.4.3</t>
  </si>
  <si>
    <t>6.4.4</t>
  </si>
  <si>
    <t>6.5</t>
  </si>
  <si>
    <t>6.6</t>
  </si>
  <si>
    <t>6.7</t>
  </si>
  <si>
    <t>6.8</t>
  </si>
  <si>
    <t>6.9</t>
  </si>
  <si>
    <t>6.9.1</t>
  </si>
  <si>
    <t>6.9.2</t>
  </si>
  <si>
    <t>6.10</t>
  </si>
  <si>
    <t>6.11</t>
  </si>
  <si>
    <t>8</t>
  </si>
  <si>
    <t>Долгосрочный период регулирования 2016-2020 гг</t>
  </si>
  <si>
    <t>Базовый период</t>
  </si>
  <si>
    <t>Плата за аренду имущества и лизинг, всего</t>
  </si>
  <si>
    <t>в том числе аренда объектов электро-</t>
  </si>
  <si>
    <t>6.3.1</t>
  </si>
  <si>
    <t>инфляция (прогноз показателя ИПЦ)</t>
  </si>
  <si>
    <t>Итого  2017-2020</t>
  </si>
  <si>
    <t>Расчет НВВ методом индексации на долгосрочный период регулирования ООО ЭСК "Энергия"</t>
  </si>
  <si>
    <t xml:space="preserve">Директор ООО ЭСК "Энергия"                                                                                                                                 А.Д. Тимофеев       </t>
  </si>
</sst>
</file>

<file path=xl/styles.xml><?xml version="1.0" encoding="utf-8"?>
<styleSheet xmlns="http://schemas.openxmlformats.org/spreadsheetml/2006/main">
  <numFmts count="22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#,##0.0"/>
    <numFmt numFmtId="167" formatCode="_-* #,##0_р_._-;\-* #,##0_р_._-;_-* &quot;-&quot;??_р_._-;_-@_-"/>
    <numFmt numFmtId="168" formatCode="0.0%"/>
    <numFmt numFmtId="169" formatCode="0.0%_);\(0.0%\)"/>
    <numFmt numFmtId="170" formatCode="#,##0_);[Red]\(#,##0\)"/>
    <numFmt numFmtId="171" formatCode="General_)"/>
    <numFmt numFmtId="172" formatCode="_-* #,##0&quot;đ.&quot;_-;\-* #,##0&quot;đ.&quot;_-;_-* &quot;-&quot;&quot;đ.&quot;_-;_-@_-"/>
    <numFmt numFmtId="173" formatCode="_-* #,##0.00&quot;đ.&quot;_-;\-* #,##0.00&quot;đ.&quot;_-;_-* &quot;-&quot;??&quot;đ.&quot;_-;_-@_-"/>
    <numFmt numFmtId="174" formatCode="_-* #,##0_$_-;\-* #,##0_$_-;_-* &quot;-&quot;_$_-;_-@_-"/>
    <numFmt numFmtId="175" formatCode="_-* #,##0.00_$_-;\-* #,##0.00_$_-;_-* &quot;-&quot;??_$_-;_-@_-"/>
    <numFmt numFmtId="176" formatCode="&quot;$&quot;#,##0_);[Red]\(&quot;$&quot;#,##0\)"/>
    <numFmt numFmtId="177" formatCode="_-* #,##0.00&quot;$&quot;_-;\-* #,##0.00&quot;$&quot;_-;_-* &quot;-&quot;??&quot;$&quot;_-;_-@_-"/>
    <numFmt numFmtId="178" formatCode="\$#,##0\ ;\(\$#,##0\)"/>
    <numFmt numFmtId="179" formatCode="_-* #,##0.00[$€-1]_-;\-* #,##0.00[$€-1]_-;_-* &quot;-&quot;??[$€-1]_-"/>
    <numFmt numFmtId="180" formatCode="#,##0_);[Blue]\(#,##0\)"/>
    <numFmt numFmtId="181" formatCode="_-* #,##0_đ_._-;\-* #,##0_đ_._-;_-* &quot;-&quot;_đ_._-;_-@_-"/>
    <numFmt numFmtId="182" formatCode="_-* #,##0.00_đ_._-;\-* #,##0.00_đ_._-;_-* &quot;-&quot;??_đ_._-;_-@_-"/>
    <numFmt numFmtId="183" formatCode="0.0"/>
    <numFmt numFmtId="184" formatCode="_-* #,##0\ _р_._-;\-* #,##0\ _р_._-;_-* &quot;-&quot;\ _р_._-;_-@_-"/>
    <numFmt numFmtId="185" formatCode="_-* #,##0.00\ _р_._-;\-* #,##0.00\ _р_._-;_-* &quot;-&quot;??\ _р_._-;_-@_-"/>
  </numFmts>
  <fonts count="66">
    <font>
      <sz val="10"/>
      <name val="Times New Roman CYR"/>
      <charset val="204"/>
    </font>
    <font>
      <sz val="10"/>
      <name val="Arial Cyr"/>
      <charset val="204"/>
    </font>
    <font>
      <sz val="10"/>
      <name val="Times New Roman CYR"/>
      <charset val="204"/>
    </font>
    <font>
      <sz val="9"/>
      <name val="Tahoma"/>
      <family val="2"/>
      <charset val="204"/>
    </font>
    <font>
      <sz val="12"/>
      <name val="Tahoma"/>
      <family val="2"/>
      <charset val="204"/>
    </font>
    <font>
      <b/>
      <sz val="12"/>
      <name val="Tahoma"/>
      <family val="2"/>
      <charset val="204"/>
    </font>
    <font>
      <b/>
      <sz val="9"/>
      <name val="Tahoma"/>
      <family val="2"/>
      <charset val="204"/>
    </font>
    <font>
      <b/>
      <sz val="14"/>
      <name val="Franklin Gothic Medium"/>
      <family val="2"/>
      <charset val="204"/>
    </font>
    <font>
      <i/>
      <sz val="12"/>
      <name val="Tahoma"/>
      <family val="2"/>
      <charset val="204"/>
    </font>
    <font>
      <u/>
      <sz val="10"/>
      <color indexed="12"/>
      <name val="Times New Roman Cyr"/>
      <charset val="204"/>
    </font>
    <font>
      <b/>
      <i/>
      <u/>
      <sz val="12"/>
      <name val="Tahoma"/>
      <family val="2"/>
      <charset val="204"/>
    </font>
    <font>
      <b/>
      <u/>
      <sz val="12"/>
      <name val="Tahoma"/>
      <family val="2"/>
      <charset val="204"/>
    </font>
    <font>
      <sz val="10"/>
      <name val="Helv"/>
    </font>
    <font>
      <b/>
      <sz val="10"/>
      <color indexed="81"/>
      <name val="Tahoma"/>
      <family val="2"/>
      <charset val="204"/>
    </font>
    <font>
      <sz val="10"/>
      <color indexed="81"/>
      <name val="Tahoma"/>
      <family val="2"/>
      <charset val="204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0"/>
      <name val="Helv"/>
      <charset val="204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10"/>
      <name val="MS Sans Serif"/>
      <family val="2"/>
      <charset val="204"/>
    </font>
    <font>
      <sz val="8"/>
      <name val="Arial Cyr"/>
      <charset val="204"/>
    </font>
    <font>
      <u/>
      <sz val="8"/>
      <color indexed="12"/>
      <name val="Arial Cyr"/>
      <charset val="204"/>
    </font>
    <font>
      <sz val="14"/>
      <name val="Times New Roman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color indexed="18"/>
      <name val="Arial Cyr"/>
      <charset val="204"/>
    </font>
    <font>
      <b/>
      <sz val="18"/>
      <color indexed="24"/>
      <name val="Arial"/>
      <family val="2"/>
      <charset val="204"/>
    </font>
    <font>
      <b/>
      <sz val="12"/>
      <color indexed="24"/>
      <name val="Arial"/>
      <family val="2"/>
      <charset val="204"/>
    </font>
    <font>
      <b/>
      <sz val="11"/>
      <color indexed="56"/>
      <name val="Calibri"/>
      <family val="2"/>
      <charset val="204"/>
    </font>
    <font>
      <b/>
      <sz val="8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8"/>
      <name val="Helv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b/>
      <sz val="8"/>
      <color indexed="9"/>
      <name val="Arial Cyr"/>
      <charset val="204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b/>
      <sz val="14"/>
      <name val="Arial Cyr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1"/>
      <name val="Times New Roman Cyr"/>
      <family val="1"/>
      <charset val="204"/>
    </font>
    <font>
      <sz val="12"/>
      <color indexed="24"/>
      <name val="Arial"/>
      <family val="2"/>
      <charset val="204"/>
    </font>
    <font>
      <sz val="9"/>
      <color indexed="8"/>
      <name val="Tahoma"/>
      <family val="2"/>
      <charset val="204"/>
    </font>
  </fonts>
  <fills count="4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7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9">
    <xf numFmtId="0" fontId="0" fillId="0" borderId="0"/>
    <xf numFmtId="0" fontId="1" fillId="0" borderId="0"/>
    <xf numFmtId="0" fontId="6" fillId="0" borderId="2" applyBorder="0">
      <alignment horizontal="center" vertical="center" wrapText="1"/>
    </xf>
    <xf numFmtId="0" fontId="7" fillId="0" borderId="0" applyBorder="0">
      <alignment horizontal="center" vertical="center" wrapText="1"/>
    </xf>
    <xf numFmtId="9" fontId="1" fillId="0" borderId="0" applyFont="0" applyFill="0" applyBorder="0" applyAlignment="0" applyProtection="0"/>
    <xf numFmtId="4" fontId="3" fillId="3" borderId="0" applyBorder="0">
      <alignment horizontal="right"/>
    </xf>
    <xf numFmtId="0" fontId="9" fillId="0" borderId="0" applyNumberFormat="0" applyFill="0" applyBorder="0" applyAlignment="0" applyProtection="0">
      <alignment vertical="top"/>
      <protection locked="0"/>
    </xf>
    <xf numFmtId="4" fontId="3" fillId="3" borderId="0" applyFont="0" applyBorder="0">
      <alignment horizontal="right"/>
    </xf>
    <xf numFmtId="165" fontId="1" fillId="0" borderId="0" applyFont="0" applyFill="0" applyBorder="0" applyAlignment="0" applyProtection="0"/>
    <xf numFmtId="0" fontId="12" fillId="0" borderId="0"/>
    <xf numFmtId="0" fontId="1" fillId="0" borderId="0"/>
    <xf numFmtId="4" fontId="3" fillId="3" borderId="0" applyBorder="0">
      <alignment horizontal="right"/>
    </xf>
    <xf numFmtId="165" fontId="2" fillId="0" borderId="0" applyFont="0" applyFill="0" applyBorder="0" applyAlignment="0" applyProtection="0"/>
    <xf numFmtId="168" fontId="15" fillId="0" borderId="0">
      <alignment vertical="top"/>
    </xf>
    <xf numFmtId="168" fontId="16" fillId="0" borderId="0">
      <alignment vertical="top"/>
    </xf>
    <xf numFmtId="169" fontId="16" fillId="4" borderId="0">
      <alignment vertical="top"/>
    </xf>
    <xf numFmtId="168" fontId="16" fillId="3" borderId="0">
      <alignment vertical="top"/>
    </xf>
    <xf numFmtId="170" fontId="15" fillId="0" borderId="0">
      <alignment vertical="top"/>
    </xf>
    <xf numFmtId="170" fontId="15" fillId="0" borderId="0">
      <alignment vertical="top"/>
    </xf>
    <xf numFmtId="0" fontId="17" fillId="0" borderId="0"/>
    <xf numFmtId="0" fontId="12" fillId="0" borderId="0"/>
    <xf numFmtId="170" fontId="15" fillId="0" borderId="0">
      <alignment vertical="top"/>
    </xf>
    <xf numFmtId="0" fontId="12" fillId="0" borderId="0"/>
    <xf numFmtId="0" fontId="12" fillId="0" borderId="0"/>
    <xf numFmtId="0" fontId="17" fillId="0" borderId="0"/>
    <xf numFmtId="170" fontId="15" fillId="0" borderId="0">
      <alignment vertical="top"/>
    </xf>
    <xf numFmtId="0" fontId="17" fillId="0" borderId="0"/>
    <xf numFmtId="0" fontId="17" fillId="0" borderId="0"/>
    <xf numFmtId="0" fontId="17" fillId="0" borderId="0"/>
    <xf numFmtId="170" fontId="15" fillId="0" borderId="0">
      <alignment vertical="top"/>
    </xf>
    <xf numFmtId="170" fontId="15" fillId="0" borderId="0">
      <alignment vertical="top"/>
    </xf>
    <xf numFmtId="0" fontId="17" fillId="0" borderId="0"/>
    <xf numFmtId="0" fontId="12" fillId="0" borderId="0"/>
    <xf numFmtId="0" fontId="12" fillId="0" borderId="0"/>
    <xf numFmtId="0" fontId="17" fillId="0" borderId="0"/>
    <xf numFmtId="0" fontId="12" fillId="0" borderId="0"/>
    <xf numFmtId="0" fontId="12" fillId="0" borderId="0"/>
    <xf numFmtId="0" fontId="18" fillId="0" borderId="5">
      <protection locked="0"/>
    </xf>
    <xf numFmtId="164" fontId="18" fillId="0" borderId="0">
      <protection locked="0"/>
    </xf>
    <xf numFmtId="164" fontId="18" fillId="0" borderId="0">
      <protection locked="0"/>
    </xf>
    <xf numFmtId="164" fontId="18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0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22" borderId="0" applyNumberFormat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171" fontId="23" fillId="0" borderId="6">
      <protection locked="0"/>
    </xf>
    <xf numFmtId="172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24" fillId="6" borderId="0" applyNumberFormat="0" applyBorder="0" applyAlignment="0" applyProtection="0"/>
    <xf numFmtId="0" fontId="25" fillId="23" borderId="7" applyNumberFormat="0" applyAlignment="0" applyProtection="0"/>
    <xf numFmtId="0" fontId="26" fillId="24" borderId="8" applyNumberFormat="0" applyAlignment="0" applyProtection="0"/>
    <xf numFmtId="174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3" fontId="28" fillId="0" borderId="0" applyFont="0" applyFill="0" applyBorder="0" applyAlignment="0" applyProtection="0"/>
    <xf numFmtId="171" fontId="29" fillId="25" borderId="6"/>
    <xf numFmtId="176" fontId="30" fillId="0" borderId="0" applyFont="0" applyFill="0" applyBorder="0" applyAlignment="0" applyProtection="0"/>
    <xf numFmtId="177" fontId="27" fillId="0" borderId="0" applyFont="0" applyFill="0" applyBorder="0" applyAlignment="0" applyProtection="0"/>
    <xf numFmtId="178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4" fontId="31" fillId="0" borderId="0">
      <alignment vertical="top"/>
    </xf>
    <xf numFmtId="170" fontId="32" fillId="0" borderId="0">
      <alignment vertical="top"/>
    </xf>
    <xf numFmtId="179" fontId="33" fillId="0" borderId="0" applyFont="0" applyFill="0" applyBorder="0" applyAlignment="0" applyProtection="0"/>
    <xf numFmtId="0" fontId="34" fillId="0" borderId="0" applyNumberFormat="0" applyFill="0" applyBorder="0" applyAlignment="0" applyProtection="0"/>
    <xf numFmtId="2" fontId="28" fillId="0" borderId="0" applyFont="0" applyFill="0" applyBorder="0" applyAlignment="0" applyProtection="0"/>
    <xf numFmtId="0" fontId="35" fillId="7" borderId="0" applyNumberFormat="0" applyBorder="0" applyAlignment="0" applyProtection="0"/>
    <xf numFmtId="0" fontId="36" fillId="0" borderId="0">
      <alignment vertical="top"/>
    </xf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9" applyNumberFormat="0" applyFill="0" applyAlignment="0" applyProtection="0"/>
    <xf numFmtId="0" fontId="39" fillId="0" borderId="0" applyNumberFormat="0" applyFill="0" applyBorder="0" applyAlignment="0" applyProtection="0"/>
    <xf numFmtId="170" fontId="40" fillId="0" borderId="0">
      <alignment vertical="top"/>
    </xf>
    <xf numFmtId="171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43" fillId="10" borderId="7" applyNumberFormat="0" applyAlignment="0" applyProtection="0"/>
    <xf numFmtId="170" fontId="16" fillId="0" borderId="0">
      <alignment vertical="top"/>
    </xf>
    <xf numFmtId="170" fontId="16" fillId="4" borderId="0">
      <alignment vertical="top"/>
    </xf>
    <xf numFmtId="180" fontId="16" fillId="3" borderId="0">
      <alignment vertical="top"/>
    </xf>
    <xf numFmtId="0" fontId="44" fillId="0" borderId="10" applyNumberFormat="0" applyFill="0" applyAlignment="0" applyProtection="0"/>
    <xf numFmtId="0" fontId="45" fillId="26" borderId="0" applyNumberFormat="0" applyBorder="0" applyAlignment="0" applyProtection="0"/>
    <xf numFmtId="0" fontId="1" fillId="0" borderId="0"/>
    <xf numFmtId="0" fontId="46" fillId="0" borderId="0"/>
    <xf numFmtId="0" fontId="20" fillId="27" borderId="11" applyNumberFormat="0" applyFont="0" applyAlignment="0" applyProtection="0"/>
    <xf numFmtId="181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0" fontId="47" fillId="23" borderId="12" applyNumberFormat="0" applyAlignment="0" applyProtection="0"/>
    <xf numFmtId="0" fontId="48" fillId="0" borderId="0" applyNumberFormat="0">
      <alignment horizontal="left"/>
    </xf>
    <xf numFmtId="4" fontId="49" fillId="28" borderId="12" applyNumberFormat="0" applyProtection="0">
      <alignment vertical="center"/>
    </xf>
    <xf numFmtId="4" fontId="50" fillId="28" borderId="12" applyNumberFormat="0" applyProtection="0">
      <alignment vertical="center"/>
    </xf>
    <xf numFmtId="4" fontId="49" fillId="28" borderId="12" applyNumberFormat="0" applyProtection="0">
      <alignment horizontal="left" vertical="center" indent="1"/>
    </xf>
    <xf numFmtId="4" fontId="49" fillId="28" borderId="12" applyNumberFormat="0" applyProtection="0">
      <alignment horizontal="left" vertical="center" indent="1"/>
    </xf>
    <xf numFmtId="0" fontId="27" fillId="29" borderId="12" applyNumberFormat="0" applyProtection="0">
      <alignment horizontal="left" vertical="center" indent="1"/>
    </xf>
    <xf numFmtId="4" fontId="49" fillId="30" borderId="12" applyNumberFormat="0" applyProtection="0">
      <alignment horizontal="right" vertical="center"/>
    </xf>
    <xf numFmtId="4" fontId="49" fillId="31" borderId="12" applyNumberFormat="0" applyProtection="0">
      <alignment horizontal="right" vertical="center"/>
    </xf>
    <xf numFmtId="4" fontId="49" fillId="32" borderId="12" applyNumberFormat="0" applyProtection="0">
      <alignment horizontal="right" vertical="center"/>
    </xf>
    <xf numFmtId="4" fontId="49" fillId="33" borderId="12" applyNumberFormat="0" applyProtection="0">
      <alignment horizontal="right" vertical="center"/>
    </xf>
    <xf numFmtId="4" fontId="49" fillId="34" borderId="12" applyNumberFormat="0" applyProtection="0">
      <alignment horizontal="right" vertical="center"/>
    </xf>
    <xf numFmtId="4" fontId="49" fillId="35" borderId="12" applyNumberFormat="0" applyProtection="0">
      <alignment horizontal="right" vertical="center"/>
    </xf>
    <xf numFmtId="4" fontId="49" fillId="36" borderId="12" applyNumberFormat="0" applyProtection="0">
      <alignment horizontal="right" vertical="center"/>
    </xf>
    <xf numFmtId="4" fontId="49" fillId="37" borderId="12" applyNumberFormat="0" applyProtection="0">
      <alignment horizontal="right" vertical="center"/>
    </xf>
    <xf numFmtId="4" fontId="49" fillId="38" borderId="12" applyNumberFormat="0" applyProtection="0">
      <alignment horizontal="right" vertical="center"/>
    </xf>
    <xf numFmtId="4" fontId="51" fillId="39" borderId="12" applyNumberFormat="0" applyProtection="0">
      <alignment horizontal="left" vertical="center" indent="1"/>
    </xf>
    <xf numFmtId="4" fontId="49" fillId="40" borderId="13" applyNumberFormat="0" applyProtection="0">
      <alignment horizontal="left" vertical="center" indent="1"/>
    </xf>
    <xf numFmtId="4" fontId="52" fillId="41" borderId="0" applyNumberFormat="0" applyProtection="0">
      <alignment horizontal="left" vertical="center" indent="1"/>
    </xf>
    <xf numFmtId="0" fontId="27" fillId="29" borderId="12" applyNumberFormat="0" applyProtection="0">
      <alignment horizontal="left" vertical="center" indent="1"/>
    </xf>
    <xf numFmtId="4" fontId="53" fillId="40" borderId="12" applyNumberFormat="0" applyProtection="0">
      <alignment horizontal="left" vertical="center" indent="1"/>
    </xf>
    <xf numFmtId="4" fontId="53" fillId="42" borderId="12" applyNumberFormat="0" applyProtection="0">
      <alignment horizontal="left" vertical="center" indent="1"/>
    </xf>
    <xf numFmtId="0" fontId="27" fillId="42" borderId="12" applyNumberFormat="0" applyProtection="0">
      <alignment horizontal="left" vertical="center" indent="1"/>
    </xf>
    <xf numFmtId="0" fontId="27" fillId="42" borderId="12" applyNumberFormat="0" applyProtection="0">
      <alignment horizontal="left" vertical="center" indent="1"/>
    </xf>
    <xf numFmtId="0" fontId="27" fillId="43" borderId="12" applyNumberFormat="0" applyProtection="0">
      <alignment horizontal="left" vertical="center" indent="1"/>
    </xf>
    <xf numFmtId="0" fontId="27" fillId="43" borderId="12" applyNumberFormat="0" applyProtection="0">
      <alignment horizontal="left" vertical="center" indent="1"/>
    </xf>
    <xf numFmtId="0" fontId="27" fillId="4" borderId="12" applyNumberFormat="0" applyProtection="0">
      <alignment horizontal="left" vertical="center" indent="1"/>
    </xf>
    <xf numFmtId="0" fontId="27" fillId="4" borderId="12" applyNumberFormat="0" applyProtection="0">
      <alignment horizontal="left" vertical="center" indent="1"/>
    </xf>
    <xf numFmtId="0" fontId="27" fillId="29" borderId="12" applyNumberFormat="0" applyProtection="0">
      <alignment horizontal="left" vertical="center" indent="1"/>
    </xf>
    <xf numFmtId="0" fontId="27" fillId="29" borderId="12" applyNumberFormat="0" applyProtection="0">
      <alignment horizontal="left" vertical="center" indent="1"/>
    </xf>
    <xf numFmtId="0" fontId="1" fillId="0" borderId="0"/>
    <xf numFmtId="4" fontId="49" fillId="44" borderId="12" applyNumberFormat="0" applyProtection="0">
      <alignment vertical="center"/>
    </xf>
    <xf numFmtId="4" fontId="50" fillId="44" borderId="12" applyNumberFormat="0" applyProtection="0">
      <alignment vertical="center"/>
    </xf>
    <xf numFmtId="4" fontId="49" fillId="44" borderId="12" applyNumberFormat="0" applyProtection="0">
      <alignment horizontal="left" vertical="center" indent="1"/>
    </xf>
    <xf numFmtId="4" fontId="49" fillId="44" borderId="12" applyNumberFormat="0" applyProtection="0">
      <alignment horizontal="left" vertical="center" indent="1"/>
    </xf>
    <xf numFmtId="4" fontId="49" fillId="40" borderId="12" applyNumberFormat="0" applyProtection="0">
      <alignment horizontal="right" vertical="center"/>
    </xf>
    <xf numFmtId="4" fontId="50" fillId="40" borderId="12" applyNumberFormat="0" applyProtection="0">
      <alignment horizontal="right" vertical="center"/>
    </xf>
    <xf numFmtId="0" fontId="27" fillId="29" borderId="12" applyNumberFormat="0" applyProtection="0">
      <alignment horizontal="left" vertical="center" indent="1"/>
    </xf>
    <xf numFmtId="0" fontId="27" fillId="29" borderId="12" applyNumberFormat="0" applyProtection="0">
      <alignment horizontal="left" vertical="center" indent="1"/>
    </xf>
    <xf numFmtId="0" fontId="54" fillId="0" borderId="0"/>
    <xf numFmtId="4" fontId="55" fillId="40" borderId="12" applyNumberFormat="0" applyProtection="0">
      <alignment horizontal="right" vertical="center"/>
    </xf>
    <xf numFmtId="170" fontId="56" fillId="45" borderId="0">
      <alignment horizontal="right" vertical="top"/>
    </xf>
    <xf numFmtId="0" fontId="57" fillId="0" borderId="0" applyNumberFormat="0" applyFill="0" applyBorder="0" applyAlignment="0" applyProtection="0"/>
    <xf numFmtId="0" fontId="28" fillId="0" borderId="14" applyNumberFormat="0" applyFont="0" applyFill="0" applyAlignment="0" applyProtection="0"/>
    <xf numFmtId="0" fontId="58" fillId="0" borderId="0" applyNumberFormat="0" applyFill="0" applyBorder="0" applyAlignment="0" applyProtection="0"/>
    <xf numFmtId="171" fontId="23" fillId="0" borderId="6">
      <protection locked="0"/>
    </xf>
    <xf numFmtId="171" fontId="29" fillId="25" borderId="6"/>
    <xf numFmtId="4" fontId="3" fillId="28" borderId="1" applyBorder="0">
      <alignment horizontal="right"/>
    </xf>
    <xf numFmtId="49" fontId="59" fillId="0" borderId="0" applyBorder="0">
      <alignment vertical="center"/>
    </xf>
    <xf numFmtId="3" fontId="29" fillId="0" borderId="1" applyBorder="0">
      <alignment vertical="center"/>
    </xf>
    <xf numFmtId="0" fontId="60" fillId="3" borderId="0" applyFill="0">
      <alignment wrapText="1"/>
    </xf>
    <xf numFmtId="0" fontId="61" fillId="0" borderId="0">
      <alignment horizontal="center" vertical="top" wrapText="1"/>
    </xf>
    <xf numFmtId="0" fontId="62" fillId="0" borderId="0">
      <alignment horizontal="centerContinuous" vertical="center" wrapText="1"/>
    </xf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1" fillId="0" borderId="0" applyFont="0" applyFill="0" applyBorder="0" applyProtection="0">
      <alignment horizontal="center" vertical="center" wrapText="1"/>
    </xf>
    <xf numFmtId="0" fontId="1" fillId="0" borderId="0" applyNumberFormat="0" applyFont="0" applyFill="0" applyBorder="0" applyProtection="0">
      <alignment horizontal="justify" vertical="center" wrapText="1"/>
    </xf>
    <xf numFmtId="183" fontId="63" fillId="28" borderId="15" applyNumberFormat="0" applyBorder="0" applyAlignment="0">
      <alignment vertical="center"/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12" fillId="0" borderId="0"/>
    <xf numFmtId="170" fontId="15" fillId="0" borderId="0">
      <alignment vertical="top"/>
    </xf>
    <xf numFmtId="3" fontId="64" fillId="0" borderId="0"/>
    <xf numFmtId="49" fontId="60" fillId="0" borderId="0">
      <alignment horizontal="center"/>
    </xf>
    <xf numFmtId="184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" fontId="3" fillId="3" borderId="0" applyBorder="0">
      <alignment horizontal="right"/>
    </xf>
    <xf numFmtId="4" fontId="3" fillId="3" borderId="0" applyBorder="0">
      <alignment horizontal="right"/>
    </xf>
    <xf numFmtId="4" fontId="3" fillId="46" borderId="4" applyBorder="0">
      <alignment horizontal="right"/>
    </xf>
    <xf numFmtId="4" fontId="3" fillId="3" borderId="1" applyFont="0" applyBorder="0">
      <alignment horizontal="right"/>
    </xf>
    <xf numFmtId="166" fontId="1" fillId="0" borderId="1" applyFont="0" applyFill="0" applyBorder="0" applyProtection="0">
      <alignment horizontal="center" vertical="center"/>
    </xf>
    <xf numFmtId="164" fontId="18" fillId="0" borderId="0">
      <protection locked="0"/>
    </xf>
    <xf numFmtId="0" fontId="23" fillId="0" borderId="1" applyBorder="0">
      <alignment horizontal="center" vertical="center" wrapText="1"/>
    </xf>
  </cellStyleXfs>
  <cellXfs count="77">
    <xf numFmtId="0" fontId="0" fillId="0" borderId="0" xfId="0"/>
    <xf numFmtId="0" fontId="3" fillId="2" borderId="0" xfId="1" applyFont="1" applyFill="1" applyBorder="1" applyAlignment="1" applyProtection="1">
      <alignment vertical="center"/>
    </xf>
    <xf numFmtId="0" fontId="4" fillId="2" borderId="0" xfId="1" applyFont="1" applyFill="1" applyBorder="1" applyAlignment="1" applyProtection="1">
      <alignment vertical="center"/>
    </xf>
    <xf numFmtId="0" fontId="5" fillId="2" borderId="0" xfId="1" applyFont="1" applyFill="1" applyBorder="1" applyAlignment="1" applyProtection="1">
      <alignment vertical="center"/>
    </xf>
    <xf numFmtId="0" fontId="4" fillId="2" borderId="1" xfId="1" applyFont="1" applyFill="1" applyBorder="1" applyAlignment="1" applyProtection="1">
      <alignment horizontal="center" vertical="center"/>
    </xf>
    <xf numFmtId="0" fontId="4" fillId="2" borderId="0" xfId="1" applyFont="1" applyFill="1" applyAlignment="1" applyProtection="1">
      <alignment vertical="center"/>
    </xf>
    <xf numFmtId="49" fontId="4" fillId="2" borderId="1" xfId="2" applyNumberFormat="1" applyFont="1" applyFill="1" applyBorder="1" applyAlignment="1" applyProtection="1">
      <alignment horizontal="center" vertical="center" wrapText="1"/>
    </xf>
    <xf numFmtId="0" fontId="4" fillId="2" borderId="1" xfId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 wrapText="1"/>
    </xf>
    <xf numFmtId="49" fontId="4" fillId="2" borderId="1" xfId="1" applyNumberFormat="1" applyFont="1" applyFill="1" applyBorder="1" applyAlignment="1" applyProtection="1">
      <alignment horizontal="center" vertical="center"/>
    </xf>
    <xf numFmtId="49" fontId="4" fillId="2" borderId="1" xfId="3" applyNumberFormat="1" applyFont="1" applyFill="1" applyBorder="1" applyAlignment="1" applyProtection="1">
      <alignment horizontal="left" vertical="center" wrapText="1"/>
    </xf>
    <xf numFmtId="4" fontId="4" fillId="2" borderId="1" xfId="4" applyNumberFormat="1" applyFont="1" applyFill="1" applyBorder="1" applyAlignment="1" applyProtection="1">
      <alignment horizontal="right" vertical="center"/>
      <protection locked="0"/>
    </xf>
    <xf numFmtId="4" fontId="4" fillId="2" borderId="1" xfId="1" applyNumberFormat="1" applyFont="1" applyFill="1" applyBorder="1" applyAlignment="1" applyProtection="1">
      <alignment horizontal="right" vertical="center"/>
      <protection locked="0"/>
    </xf>
    <xf numFmtId="4" fontId="4" fillId="2" borderId="1" xfId="4" applyNumberFormat="1" applyFont="1" applyFill="1" applyBorder="1" applyAlignment="1" applyProtection="1">
      <alignment horizontal="right" vertical="center"/>
    </xf>
    <xf numFmtId="4" fontId="4" fillId="2" borderId="1" xfId="4" applyNumberFormat="1" applyFont="1" applyFill="1" applyBorder="1" applyAlignment="1" applyProtection="1">
      <alignment horizontal="right" vertical="center" wrapText="1"/>
      <protection locked="0"/>
    </xf>
    <xf numFmtId="4" fontId="4" fillId="2" borderId="1" xfId="1" applyNumberFormat="1" applyFont="1" applyFill="1" applyBorder="1" applyAlignment="1" applyProtection="1">
      <alignment horizontal="right" vertical="center" wrapText="1"/>
    </xf>
    <xf numFmtId="0" fontId="4" fillId="2" borderId="1" xfId="1" applyFont="1" applyFill="1" applyBorder="1" applyAlignment="1" applyProtection="1">
      <alignment vertical="center" wrapText="1"/>
    </xf>
    <xf numFmtId="4" fontId="4" fillId="2" borderId="1" xfId="5" applyNumberFormat="1" applyFont="1" applyFill="1" applyBorder="1" applyAlignment="1" applyProtection="1">
      <alignment horizontal="right" vertical="center"/>
    </xf>
    <xf numFmtId="49" fontId="5" fillId="2" borderId="1" xfId="1" applyNumberFormat="1" applyFont="1" applyFill="1" applyBorder="1" applyAlignment="1" applyProtection="1">
      <alignment horizontal="center" vertical="center"/>
    </xf>
    <xf numFmtId="0" fontId="5" fillId="2" borderId="1" xfId="1" applyFont="1" applyFill="1" applyBorder="1" applyAlignment="1" applyProtection="1">
      <alignment horizontal="left" vertical="center" wrapText="1"/>
    </xf>
    <xf numFmtId="0" fontId="5" fillId="2" borderId="1" xfId="1" applyFont="1" applyFill="1" applyBorder="1" applyAlignment="1" applyProtection="1">
      <alignment horizontal="center" vertical="center" wrapText="1"/>
    </xf>
    <xf numFmtId="4" fontId="5" fillId="2" borderId="1" xfId="5" applyNumberFormat="1" applyFont="1" applyFill="1" applyBorder="1" applyAlignment="1" applyProtection="1">
      <alignment horizontal="right" vertical="center"/>
    </xf>
    <xf numFmtId="0" fontId="5" fillId="2" borderId="1" xfId="1" applyFont="1" applyFill="1" applyBorder="1" applyAlignment="1" applyProtection="1">
      <alignment vertical="center" wrapText="1"/>
    </xf>
    <xf numFmtId="166" fontId="4" fillId="2" borderId="0" xfId="1" applyNumberFormat="1" applyFont="1" applyFill="1" applyBorder="1" applyAlignment="1" applyProtection="1">
      <alignment vertical="center"/>
    </xf>
    <xf numFmtId="4" fontId="4" fillId="2" borderId="0" xfId="1" applyNumberFormat="1" applyFont="1" applyFill="1" applyBorder="1" applyAlignment="1" applyProtection="1">
      <alignment vertical="center"/>
    </xf>
    <xf numFmtId="0" fontId="4" fillId="2" borderId="1" xfId="2" applyFont="1" applyFill="1" applyBorder="1" applyAlignment="1" applyProtection="1">
      <alignment horizontal="left" vertical="center" wrapText="1"/>
    </xf>
    <xf numFmtId="0" fontId="4" fillId="2" borderId="1" xfId="2" applyFont="1" applyFill="1" applyBorder="1" applyAlignment="1" applyProtection="1">
      <alignment horizontal="center" vertical="center" wrapText="1"/>
    </xf>
    <xf numFmtId="4" fontId="4" fillId="2" borderId="1" xfId="7" applyNumberFormat="1" applyFont="1" applyFill="1" applyBorder="1" applyAlignment="1" applyProtection="1">
      <alignment horizontal="right" vertical="center"/>
    </xf>
    <xf numFmtId="4" fontId="4" fillId="2" borderId="1" xfId="2" applyNumberFormat="1" applyFont="1" applyFill="1" applyBorder="1" applyAlignment="1" applyProtection="1">
      <alignment horizontal="right" vertical="center" wrapText="1"/>
      <protection locked="0"/>
    </xf>
    <xf numFmtId="4" fontId="4" fillId="2" borderId="1" xfId="5" applyNumberFormat="1" applyFont="1" applyFill="1" applyBorder="1" applyAlignment="1" applyProtection="1">
      <alignment horizontal="right" vertical="center"/>
      <protection locked="0"/>
    </xf>
    <xf numFmtId="4" fontId="4" fillId="2" borderId="1" xfId="7" applyNumberFormat="1" applyFont="1" applyFill="1" applyBorder="1" applyAlignment="1" applyProtection="1">
      <alignment horizontal="right" vertical="center"/>
      <protection locked="0"/>
    </xf>
    <xf numFmtId="0" fontId="11" fillId="2" borderId="1" xfId="6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left" vertical="center" wrapText="1"/>
    </xf>
    <xf numFmtId="167" fontId="4" fillId="2" borderId="0" xfId="8" applyNumberFormat="1" applyFont="1" applyFill="1" applyBorder="1" applyAlignment="1" applyProtection="1">
      <alignment vertical="center"/>
    </xf>
    <xf numFmtId="0" fontId="4" fillId="2" borderId="0" xfId="9" applyNumberFormat="1" applyFont="1" applyFill="1" applyBorder="1" applyAlignment="1" applyProtection="1">
      <alignment horizontal="left" vertical="center" wrapText="1"/>
    </xf>
    <xf numFmtId="49" fontId="5" fillId="2" borderId="1" xfId="10" applyNumberFormat="1" applyFont="1" applyFill="1" applyBorder="1" applyAlignment="1" applyProtection="1">
      <alignment horizontal="center" vertical="center"/>
    </xf>
    <xf numFmtId="0" fontId="5" fillId="2" borderId="1" xfId="10" applyFont="1" applyFill="1" applyBorder="1" applyAlignment="1" applyProtection="1">
      <alignment vertical="center" wrapText="1"/>
    </xf>
    <xf numFmtId="0" fontId="5" fillId="2" borderId="1" xfId="10" applyFont="1" applyFill="1" applyBorder="1" applyAlignment="1" applyProtection="1">
      <alignment horizontal="center" vertical="center" wrapText="1"/>
    </xf>
    <xf numFmtId="4" fontId="4" fillId="2" borderId="1" xfId="11" applyNumberFormat="1" applyFont="1" applyFill="1" applyBorder="1" applyAlignment="1" applyProtection="1">
      <alignment horizontal="right" vertical="center"/>
      <protection locked="0"/>
    </xf>
    <xf numFmtId="4" fontId="5" fillId="2" borderId="1" xfId="1" applyNumberFormat="1" applyFont="1" applyFill="1" applyBorder="1" applyAlignment="1" applyProtection="1">
      <alignment vertical="center"/>
    </xf>
    <xf numFmtId="0" fontId="4" fillId="2" borderId="0" xfId="1" applyFont="1" applyFill="1" applyBorder="1" applyAlignment="1" applyProtection="1">
      <alignment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4" fontId="5" fillId="2" borderId="1" xfId="4" applyNumberFormat="1" applyFont="1" applyFill="1" applyBorder="1" applyAlignment="1" applyProtection="1">
      <alignment horizontal="right" vertical="center"/>
      <protection locked="0"/>
    </xf>
    <xf numFmtId="4" fontId="5" fillId="2" borderId="1" xfId="1" applyNumberFormat="1" applyFont="1" applyFill="1" applyBorder="1" applyAlignment="1" applyProtection="1">
      <alignment horizontal="right" vertical="center"/>
      <protection locked="0"/>
    </xf>
    <xf numFmtId="4" fontId="5" fillId="2" borderId="1" xfId="4" applyNumberFormat="1" applyFont="1" applyFill="1" applyBorder="1" applyAlignment="1" applyProtection="1">
      <alignment horizontal="right" vertical="center"/>
    </xf>
    <xf numFmtId="4" fontId="5" fillId="2" borderId="1" xfId="4" applyNumberFormat="1" applyFont="1" applyFill="1" applyBorder="1" applyAlignment="1" applyProtection="1">
      <alignment horizontal="right" vertical="center" wrapText="1"/>
      <protection locked="0"/>
    </xf>
    <xf numFmtId="4" fontId="5" fillId="2" borderId="1" xfId="1" applyNumberFormat="1" applyFont="1" applyFill="1" applyBorder="1" applyAlignment="1" applyProtection="1">
      <alignment horizontal="right" vertical="center" wrapText="1"/>
    </xf>
    <xf numFmtId="4" fontId="5" fillId="2" borderId="1" xfId="2" applyNumberFormat="1" applyFont="1" applyFill="1" applyBorder="1" applyAlignment="1" applyProtection="1">
      <alignment horizontal="right" vertical="center" wrapText="1"/>
      <protection locked="0"/>
    </xf>
    <xf numFmtId="4" fontId="5" fillId="2" borderId="1" xfId="5" applyNumberFormat="1" applyFont="1" applyFill="1" applyBorder="1" applyAlignment="1" applyProtection="1">
      <alignment horizontal="right" vertical="center"/>
      <protection locked="0"/>
    </xf>
    <xf numFmtId="4" fontId="5" fillId="2" borderId="1" xfId="7" applyNumberFormat="1" applyFont="1" applyFill="1" applyBorder="1" applyAlignment="1" applyProtection="1">
      <alignment horizontal="right" vertical="center"/>
    </xf>
    <xf numFmtId="4" fontId="5" fillId="2" borderId="1" xfId="7" applyNumberFormat="1" applyFont="1" applyFill="1" applyBorder="1" applyAlignment="1" applyProtection="1">
      <alignment horizontal="right" vertical="center"/>
      <protection locked="0"/>
    </xf>
    <xf numFmtId="167" fontId="5" fillId="2" borderId="0" xfId="8" applyNumberFormat="1" applyFont="1" applyFill="1" applyBorder="1" applyAlignment="1" applyProtection="1">
      <alignment vertical="center"/>
    </xf>
    <xf numFmtId="166" fontId="5" fillId="2" borderId="0" xfId="1" applyNumberFormat="1" applyFont="1" applyFill="1" applyBorder="1" applyAlignment="1" applyProtection="1">
      <alignment vertical="center"/>
    </xf>
    <xf numFmtId="4" fontId="5" fillId="2" borderId="1" xfId="11" applyNumberFormat="1" applyFont="1" applyFill="1" applyBorder="1" applyAlignment="1" applyProtection="1">
      <alignment horizontal="right" vertical="center"/>
      <protection locked="0"/>
    </xf>
    <xf numFmtId="0" fontId="5" fillId="2" borderId="0" xfId="1" applyFont="1" applyFill="1" applyAlignment="1" applyProtection="1">
      <alignment vertical="center"/>
    </xf>
    <xf numFmtId="0" fontId="4" fillId="2" borderId="1" xfId="1" applyFont="1" applyFill="1" applyBorder="1" applyAlignment="1" applyProtection="1">
      <alignment horizontal="left" vertical="center" wrapText="1"/>
    </xf>
    <xf numFmtId="0" fontId="8" fillId="2" borderId="1" xfId="1" applyFont="1" applyFill="1" applyBorder="1" applyAlignment="1" applyProtection="1">
      <alignment horizontal="left" vertical="center" wrapText="1"/>
    </xf>
    <xf numFmtId="0" fontId="10" fillId="2" borderId="1" xfId="6" applyFont="1" applyFill="1" applyBorder="1" applyAlignment="1" applyProtection="1">
      <alignment horizontal="left" vertical="center" wrapText="1"/>
    </xf>
    <xf numFmtId="0" fontId="4" fillId="2" borderId="0" xfId="1" applyFont="1" applyFill="1" applyAlignment="1" applyProtection="1">
      <alignment vertical="center" wrapText="1"/>
    </xf>
    <xf numFmtId="49" fontId="5" fillId="2" borderId="1" xfId="2" applyNumberFormat="1" applyFont="1" applyFill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left" vertical="center" wrapText="1"/>
    </xf>
    <xf numFmtId="4" fontId="5" fillId="2" borderId="0" xfId="5" applyNumberFormat="1" applyFont="1" applyFill="1" applyBorder="1" applyAlignment="1" applyProtection="1">
      <alignment horizontal="right" vertical="center"/>
    </xf>
    <xf numFmtId="0" fontId="4" fillId="2" borderId="0" xfId="1" applyFont="1" applyFill="1" applyAlignment="1" applyProtection="1">
      <alignment horizontal="center" vertical="center"/>
    </xf>
    <xf numFmtId="0" fontId="4" fillId="2" borderId="0" xfId="1" applyFont="1" applyFill="1" applyBorder="1" applyAlignment="1" applyProtection="1">
      <alignment horizontal="center" vertical="center"/>
    </xf>
    <xf numFmtId="0" fontId="4" fillId="2" borderId="1" xfId="1" applyFont="1" applyFill="1" applyBorder="1" applyAlignment="1" applyProtection="1">
      <alignment horizontal="center" vertical="center"/>
    </xf>
    <xf numFmtId="0" fontId="4" fillId="2" borderId="0" xfId="1" applyFont="1" applyFill="1" applyBorder="1" applyAlignment="1" applyProtection="1">
      <alignment horizontal="left" vertical="center"/>
    </xf>
    <xf numFmtId="0" fontId="5" fillId="0" borderId="16" xfId="0" applyNumberFormat="1" applyFont="1" applyFill="1" applyBorder="1" applyAlignment="1" applyProtection="1">
      <alignment horizontal="center" vertical="center" wrapText="1"/>
    </xf>
    <xf numFmtId="0" fontId="5" fillId="2" borderId="0" xfId="1" applyFont="1" applyFill="1" applyBorder="1" applyAlignment="1" applyProtection="1">
      <alignment horizontal="left" vertical="center" indent="2"/>
    </xf>
    <xf numFmtId="49" fontId="65" fillId="0" borderId="0" xfId="0" applyNumberFormat="1" applyFont="1" applyFill="1" applyBorder="1" applyAlignment="1" applyProtection="1">
      <alignment horizontal="center" vertical="center" wrapText="1"/>
    </xf>
    <xf numFmtId="0" fontId="4" fillId="2" borderId="3" xfId="1" applyFont="1" applyFill="1" applyBorder="1" applyAlignment="1" applyProtection="1">
      <alignment horizontal="center" vertical="center" wrapText="1"/>
    </xf>
    <xf numFmtId="0" fontId="4" fillId="2" borderId="17" xfId="1" applyFont="1" applyFill="1" applyBorder="1" applyAlignment="1" applyProtection="1">
      <alignment horizontal="center" vertical="center" wrapText="1"/>
    </xf>
    <xf numFmtId="49" fontId="4" fillId="2" borderId="3" xfId="2" applyNumberFormat="1" applyFont="1" applyFill="1" applyBorder="1" applyAlignment="1" applyProtection="1">
      <alignment horizontal="center" vertical="center" wrapText="1"/>
    </xf>
    <xf numFmtId="49" fontId="4" fillId="2" borderId="17" xfId="2" applyNumberFormat="1" applyFont="1" applyFill="1" applyBorder="1" applyAlignment="1" applyProtection="1">
      <alignment horizontal="center" vertical="center" wrapText="1"/>
    </xf>
    <xf numFmtId="0" fontId="5" fillId="2" borderId="0" xfId="1" applyFont="1" applyFill="1" applyBorder="1" applyAlignment="1" applyProtection="1">
      <alignment horizontal="left" vertical="center"/>
    </xf>
    <xf numFmtId="0" fontId="5" fillId="2" borderId="0" xfId="9" applyNumberFormat="1" applyFont="1" applyFill="1" applyBorder="1" applyAlignment="1" applyProtection="1">
      <alignment horizontal="left" vertical="center"/>
    </xf>
    <xf numFmtId="0" fontId="4" fillId="2" borderId="1" xfId="1" applyFont="1" applyFill="1" applyBorder="1" applyAlignment="1" applyProtection="1">
      <alignment horizontal="center" vertical="center"/>
    </xf>
  </cellXfs>
  <cellStyles count="189">
    <cellStyle name="%" xfId="13"/>
    <cellStyle name="%_Inputs" xfId="14"/>
    <cellStyle name="%_Inputs (const)" xfId="15"/>
    <cellStyle name="%_Inputs Co" xfId="16"/>
    <cellStyle name="_Model_RAB Мой" xfId="17"/>
    <cellStyle name="_Model_RAB_MRSK_svod" xfId="18"/>
    <cellStyle name="_выручка по присоединениям2" xfId="19"/>
    <cellStyle name="_Исходные данные для модели" xfId="20"/>
    <cellStyle name="_МОДЕЛЬ_1 (2)" xfId="21"/>
    <cellStyle name="_НВВ 2009 постатейно свод по филиалам_09_02_09" xfId="22"/>
    <cellStyle name="_НВВ 2009 постатейно свод по филиалам_для Валентина" xfId="23"/>
    <cellStyle name="_Омск" xfId="24"/>
    <cellStyle name="_пр 5 тариф RAB" xfId="25"/>
    <cellStyle name="_Предожение _ДБП_2009 г ( согласованные БП)  (2)" xfId="26"/>
    <cellStyle name="_Приложение МТС-3-КС" xfId="27"/>
    <cellStyle name="_Приложение-МТС--2-1" xfId="28"/>
    <cellStyle name="_Расчет RAB_22072008" xfId="29"/>
    <cellStyle name="_Расчет RAB_Лен и МОЭСК_с 2010 года_14.04.2009_со сглаж_version 3.0_без ФСК" xfId="30"/>
    <cellStyle name="_Свод по ИПР (2)" xfId="31"/>
    <cellStyle name="_таблицы для расчетов28-04-08_2006-2009_прибыль корр_по ИА" xfId="32"/>
    <cellStyle name="_таблицы для расчетов28-04-08_2006-2009с ИА" xfId="33"/>
    <cellStyle name="_Форма 6  РТК.xls(отчет по Адр пр. ЛО)" xfId="34"/>
    <cellStyle name="_Формат разбивки по МРСК_РСК" xfId="35"/>
    <cellStyle name="_Формат_для Согласования" xfId="36"/>
    <cellStyle name="”ќђќ‘ћ‚›‰" xfId="38"/>
    <cellStyle name="”љ‘ђћ‚ђќќ›‰" xfId="39"/>
    <cellStyle name="„…ќ…†ќ›‰" xfId="40"/>
    <cellStyle name="‡ђѓћ‹ћ‚ћљ1" xfId="41"/>
    <cellStyle name="‡ђѓћ‹ћ‚ћљ2" xfId="42"/>
    <cellStyle name="’ћѓћ‚›‰" xfId="37"/>
    <cellStyle name="20% - Accent1" xfId="43"/>
    <cellStyle name="20% - Accent2" xfId="44"/>
    <cellStyle name="20% - Accent3" xfId="45"/>
    <cellStyle name="20% - Accent4" xfId="46"/>
    <cellStyle name="20% - Accent5" xfId="47"/>
    <cellStyle name="20% - Accent6" xfId="48"/>
    <cellStyle name="40% - Accent1" xfId="49"/>
    <cellStyle name="40% - Accent2" xfId="50"/>
    <cellStyle name="40% - Accent3" xfId="51"/>
    <cellStyle name="40% - Accent4" xfId="52"/>
    <cellStyle name="40% - Accent5" xfId="53"/>
    <cellStyle name="40% - Accent6" xfId="54"/>
    <cellStyle name="60% - Accent1" xfId="55"/>
    <cellStyle name="60% - Accent2" xfId="56"/>
    <cellStyle name="60% - Accent3" xfId="57"/>
    <cellStyle name="60% - Accent4" xfId="58"/>
    <cellStyle name="60% - Accent5" xfId="59"/>
    <cellStyle name="60% - Accent6" xfId="60"/>
    <cellStyle name="Accent1" xfId="61"/>
    <cellStyle name="Accent2" xfId="62"/>
    <cellStyle name="Accent3" xfId="63"/>
    <cellStyle name="Accent4" xfId="64"/>
    <cellStyle name="Accent5" xfId="65"/>
    <cellStyle name="Accent6" xfId="66"/>
    <cellStyle name="Ăčďĺđńńűëęŕ" xfId="67"/>
    <cellStyle name="Áĺççŕůčňíűé" xfId="68"/>
    <cellStyle name="Äĺíĺćíűé [0]_(ňŕá 3č)" xfId="69"/>
    <cellStyle name="Äĺíĺćíűé_(ňŕá 3č)" xfId="70"/>
    <cellStyle name="Bad" xfId="71"/>
    <cellStyle name="Calculation" xfId="72"/>
    <cellStyle name="Check Cell" xfId="73"/>
    <cellStyle name="Comma [0]_laroux" xfId="74"/>
    <cellStyle name="Comma_laroux" xfId="75"/>
    <cellStyle name="Comma0" xfId="76"/>
    <cellStyle name="Çŕůčňíűé" xfId="77"/>
    <cellStyle name="Currency [0]" xfId="78"/>
    <cellStyle name="Currency_laroux" xfId="79"/>
    <cellStyle name="Currency0" xfId="80"/>
    <cellStyle name="Date" xfId="81"/>
    <cellStyle name="Dates" xfId="82"/>
    <cellStyle name="E-mail" xfId="83"/>
    <cellStyle name="Euro" xfId="84"/>
    <cellStyle name="Explanatory Text" xfId="85"/>
    <cellStyle name="Fixed" xfId="86"/>
    <cellStyle name="Good" xfId="87"/>
    <cellStyle name="Heading" xfId="88"/>
    <cellStyle name="Heading 1" xfId="89"/>
    <cellStyle name="Heading 2" xfId="90"/>
    <cellStyle name="Heading 3" xfId="91"/>
    <cellStyle name="Heading 4" xfId="92"/>
    <cellStyle name="Heading2" xfId="93"/>
    <cellStyle name="Îáű÷íűé__FES" xfId="94"/>
    <cellStyle name="Îňęđűâŕâřŕ˙ń˙ ăčďĺđńńűëęŕ" xfId="95"/>
    <cellStyle name="Input" xfId="96"/>
    <cellStyle name="Inputs" xfId="97"/>
    <cellStyle name="Inputs (const)" xfId="98"/>
    <cellStyle name="Inputs Co" xfId="99"/>
    <cellStyle name="Linked Cell" xfId="100"/>
    <cellStyle name="Neutral" xfId="101"/>
    <cellStyle name="Normal_38" xfId="102"/>
    <cellStyle name="Normal1" xfId="103"/>
    <cellStyle name="Note" xfId="104"/>
    <cellStyle name="Ôčíŕíńîâűé [0]_(ňŕá 3č)" xfId="105"/>
    <cellStyle name="Ôčíŕíńîâűé_(ňŕá 3č)" xfId="106"/>
    <cellStyle name="Output" xfId="107"/>
    <cellStyle name="Price_Body" xfId="108"/>
    <cellStyle name="SAPBEXaggData" xfId="109"/>
    <cellStyle name="SAPBEXaggDataEmph" xfId="110"/>
    <cellStyle name="SAPBEXaggItem" xfId="111"/>
    <cellStyle name="SAPBEXaggItemX" xfId="112"/>
    <cellStyle name="SAPBEXchaText" xfId="113"/>
    <cellStyle name="SAPBEXexcBad7" xfId="114"/>
    <cellStyle name="SAPBEXexcBad8" xfId="115"/>
    <cellStyle name="SAPBEXexcBad9" xfId="116"/>
    <cellStyle name="SAPBEXexcCritical4" xfId="117"/>
    <cellStyle name="SAPBEXexcCritical5" xfId="118"/>
    <cellStyle name="SAPBEXexcCritical6" xfId="119"/>
    <cellStyle name="SAPBEXexcGood1" xfId="120"/>
    <cellStyle name="SAPBEXexcGood2" xfId="121"/>
    <cellStyle name="SAPBEXexcGood3" xfId="122"/>
    <cellStyle name="SAPBEXfilterDrill" xfId="123"/>
    <cellStyle name="SAPBEXfilterItem" xfId="124"/>
    <cellStyle name="SAPBEXfilterText" xfId="125"/>
    <cellStyle name="SAPBEXformats" xfId="126"/>
    <cellStyle name="SAPBEXheaderItem" xfId="127"/>
    <cellStyle name="SAPBEXheaderText" xfId="128"/>
    <cellStyle name="SAPBEXHLevel0" xfId="129"/>
    <cellStyle name="SAPBEXHLevel0X" xfId="130"/>
    <cellStyle name="SAPBEXHLevel1" xfId="131"/>
    <cellStyle name="SAPBEXHLevel1X" xfId="132"/>
    <cellStyle name="SAPBEXHLevel2" xfId="133"/>
    <cellStyle name="SAPBEXHLevel2X" xfId="134"/>
    <cellStyle name="SAPBEXHLevel3" xfId="135"/>
    <cellStyle name="SAPBEXHLevel3X" xfId="136"/>
    <cellStyle name="SAPBEXinputData" xfId="137"/>
    <cellStyle name="SAPBEXresData" xfId="138"/>
    <cellStyle name="SAPBEXresDataEmph" xfId="139"/>
    <cellStyle name="SAPBEXresItem" xfId="140"/>
    <cellStyle name="SAPBEXresItemX" xfId="141"/>
    <cellStyle name="SAPBEXstdData" xfId="142"/>
    <cellStyle name="SAPBEXstdDataEmph" xfId="143"/>
    <cellStyle name="SAPBEXstdItem" xfId="144"/>
    <cellStyle name="SAPBEXstdItemX" xfId="145"/>
    <cellStyle name="SAPBEXtitle" xfId="146"/>
    <cellStyle name="SAPBEXundefined" xfId="147"/>
    <cellStyle name="Table Heading" xfId="148"/>
    <cellStyle name="Title" xfId="149"/>
    <cellStyle name="Total" xfId="150"/>
    <cellStyle name="Warning Text" xfId="151"/>
    <cellStyle name="Беззащитный" xfId="152"/>
    <cellStyle name="Гиперссылка" xfId="6" builtinId="8"/>
    <cellStyle name="Заголовок" xfId="3"/>
    <cellStyle name="ЗаголовокСтолбца" xfId="2"/>
    <cellStyle name="Защитный" xfId="153"/>
    <cellStyle name="Значение" xfId="154"/>
    <cellStyle name="Зоголовок" xfId="155"/>
    <cellStyle name="Итого" xfId="156"/>
    <cellStyle name="Мои наименования показателей" xfId="157"/>
    <cellStyle name="Мой заголовок" xfId="158"/>
    <cellStyle name="Мой заголовок листа" xfId="159"/>
    <cellStyle name="Обычный" xfId="0" builtinId="0"/>
    <cellStyle name="Обычный 2" xfId="160"/>
    <cellStyle name="Обычный 2 2" xfId="161"/>
    <cellStyle name="Обычный 2_наш последний RAB (28.09.10)" xfId="10"/>
    <cellStyle name="Обычный 2_НВВ - сети долгосрочный (15.07) - передано на оформление 2" xfId="1"/>
    <cellStyle name="Обычный 3" xfId="162"/>
    <cellStyle name="Обычный 4" xfId="163"/>
    <cellStyle name="Обычный 4 2" xfId="164"/>
    <cellStyle name="Обычный 4_Исходные данные для модели" xfId="165"/>
    <cellStyle name="Обычный 5" xfId="166"/>
    <cellStyle name="Обычный 6" xfId="167"/>
    <cellStyle name="Обычный_НВВ 2009 постатейно свод по филиалам_09_02_09" xfId="9"/>
    <cellStyle name="По центру с переносом" xfId="168"/>
    <cellStyle name="По ширине с переносом" xfId="169"/>
    <cellStyle name="Поле ввода" xfId="170"/>
    <cellStyle name="Процентный 2" xfId="171"/>
    <cellStyle name="Процентный 2 2" xfId="172"/>
    <cellStyle name="Процентный 2 3" xfId="173"/>
    <cellStyle name="Процентный 3" xfId="174"/>
    <cellStyle name="Процентный 5" xfId="4"/>
    <cellStyle name="Стиль 1" xfId="175"/>
    <cellStyle name="Стиль 1 2" xfId="176"/>
    <cellStyle name="ТЕКСТ" xfId="177"/>
    <cellStyle name="Текстовый" xfId="178"/>
    <cellStyle name="Тысячи [0]_22гк" xfId="179"/>
    <cellStyle name="Тысячи_22гк" xfId="180"/>
    <cellStyle name="Финансовый 2" xfId="181"/>
    <cellStyle name="Финансовый 3" xfId="8"/>
    <cellStyle name="Финансовый 4" xfId="12"/>
    <cellStyle name="Формула" xfId="11"/>
    <cellStyle name="Формула 2" xfId="182"/>
    <cellStyle name="Формула_A РТ 2009 Рязаньэнерго" xfId="183"/>
    <cellStyle name="Формула_GRES.2007.5" xfId="5"/>
    <cellStyle name="Формула_НВВ - сети долгосрочный (15.07) - передано на оформление" xfId="7"/>
    <cellStyle name="ФормулаВБ" xfId="184"/>
    <cellStyle name="ФормулаНаКонтроль" xfId="185"/>
    <cellStyle name="Цифры по центру с десятыми" xfId="186"/>
    <cellStyle name="Џђћ–…ќ’ќ›‰" xfId="187"/>
    <cellStyle name="Шапка таблицы" xfId="18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98"/>
  <sheetViews>
    <sheetView tabSelected="1" view="pageBreakPreview" zoomScale="72" zoomScaleNormal="85" zoomScaleSheetLayoutView="72" workbookViewId="0">
      <pane xSplit="3" ySplit="5" topLeftCell="D6" activePane="bottomRight" state="frozen"/>
      <selection activeCell="B49" sqref="B49"/>
      <selection pane="topRight" activeCell="B49" sqref="B49"/>
      <selection pane="bottomLeft" activeCell="B49" sqref="B49"/>
      <selection pane="bottomRight" activeCell="F14" sqref="F14"/>
    </sheetView>
  </sheetViews>
  <sheetFormatPr defaultRowHeight="15"/>
  <cols>
    <col min="1" max="1" width="13.6640625" style="5" customWidth="1"/>
    <col min="2" max="2" width="59.1640625" style="59" customWidth="1"/>
    <col min="3" max="3" width="15.6640625" style="5" customWidth="1"/>
    <col min="4" max="4" width="27.33203125" style="55" customWidth="1"/>
    <col min="5" max="8" width="22.5" style="5" customWidth="1"/>
    <col min="9" max="9" width="26.6640625" style="5" customWidth="1"/>
    <col min="10" max="16384" width="9.33203125" style="5"/>
  </cols>
  <sheetData>
    <row r="1" spans="1:9" s="2" customFormat="1" ht="34.5" customHeight="1">
      <c r="A1" s="67" t="s">
        <v>147</v>
      </c>
      <c r="B1" s="67"/>
      <c r="C1" s="67"/>
      <c r="D1" s="67"/>
      <c r="E1" s="67"/>
      <c r="F1" s="67"/>
      <c r="G1" s="67"/>
      <c r="H1" s="67"/>
      <c r="I1" s="67"/>
    </row>
    <row r="2" spans="1:9" s="2" customFormat="1" ht="20.25" customHeight="1">
      <c r="A2" s="68" t="s">
        <v>0</v>
      </c>
      <c r="B2" s="68"/>
      <c r="C2" s="68"/>
      <c r="D2" s="3"/>
    </row>
    <row r="3" spans="1:9" s="64" customFormat="1" ht="25.5" customHeight="1">
      <c r="A3" s="72" t="s">
        <v>1</v>
      </c>
      <c r="B3" s="70" t="s">
        <v>2</v>
      </c>
      <c r="C3" s="70" t="s">
        <v>3</v>
      </c>
      <c r="D3" s="65" t="s">
        <v>141</v>
      </c>
      <c r="E3" s="76" t="s">
        <v>140</v>
      </c>
      <c r="F3" s="76"/>
      <c r="G3" s="76"/>
      <c r="H3" s="76"/>
      <c r="I3" s="63"/>
    </row>
    <row r="4" spans="1:9" s="2" customFormat="1">
      <c r="A4" s="73"/>
      <c r="B4" s="71"/>
      <c r="C4" s="71"/>
      <c r="D4" s="42" t="s">
        <v>118</v>
      </c>
      <c r="E4" s="8" t="s">
        <v>4</v>
      </c>
      <c r="F4" s="8" t="s">
        <v>5</v>
      </c>
      <c r="G4" s="8" t="s">
        <v>119</v>
      </c>
      <c r="H4" s="8" t="s">
        <v>120</v>
      </c>
      <c r="I4" s="5"/>
    </row>
    <row r="5" spans="1:9" s="2" customFormat="1">
      <c r="A5" s="9">
        <v>1</v>
      </c>
      <c r="B5" s="9">
        <v>2</v>
      </c>
      <c r="C5" s="9">
        <v>3</v>
      </c>
      <c r="D5" s="9">
        <f t="shared" ref="D5:H5" si="0">C5+1</f>
        <v>4</v>
      </c>
      <c r="E5" s="9">
        <f t="shared" si="0"/>
        <v>5</v>
      </c>
      <c r="F5" s="9">
        <f t="shared" si="0"/>
        <v>6</v>
      </c>
      <c r="G5" s="9">
        <f t="shared" si="0"/>
        <v>7</v>
      </c>
      <c r="H5" s="9">
        <f t="shared" si="0"/>
        <v>8</v>
      </c>
      <c r="I5" s="5"/>
    </row>
    <row r="6" spans="1:9" s="2" customFormat="1" ht="24.75" customHeight="1">
      <c r="A6" s="10" t="s">
        <v>6</v>
      </c>
      <c r="B6" s="11" t="s">
        <v>145</v>
      </c>
      <c r="C6" s="65" t="s">
        <v>7</v>
      </c>
      <c r="D6" s="43"/>
      <c r="E6" s="12">
        <v>0</v>
      </c>
      <c r="F6" s="12">
        <v>0</v>
      </c>
      <c r="G6" s="12">
        <v>0</v>
      </c>
      <c r="H6" s="12">
        <v>0</v>
      </c>
      <c r="I6" s="5"/>
    </row>
    <row r="7" spans="1:9" s="2" customFormat="1" ht="30">
      <c r="A7" s="10" t="s">
        <v>8</v>
      </c>
      <c r="B7" s="11" t="s">
        <v>9</v>
      </c>
      <c r="C7" s="65" t="s">
        <v>7</v>
      </c>
      <c r="D7" s="44"/>
      <c r="E7" s="13">
        <f>D7</f>
        <v>0</v>
      </c>
      <c r="F7" s="13">
        <f>E7</f>
        <v>0</v>
      </c>
      <c r="G7" s="13">
        <f>F7</f>
        <v>0</v>
      </c>
      <c r="H7" s="13">
        <f>F7</f>
        <v>0</v>
      </c>
      <c r="I7" s="5"/>
    </row>
    <row r="8" spans="1:9" s="2" customFormat="1">
      <c r="A8" s="10" t="s">
        <v>10</v>
      </c>
      <c r="B8" s="11" t="s">
        <v>11</v>
      </c>
      <c r="C8" s="65" t="s">
        <v>12</v>
      </c>
      <c r="D8" s="44">
        <v>889.1</v>
      </c>
      <c r="E8" s="13">
        <v>1042.1400000000001</v>
      </c>
      <c r="F8" s="13">
        <v>1042.1400000000001</v>
      </c>
      <c r="G8" s="13">
        <v>1042.1400000000001</v>
      </c>
      <c r="H8" s="13">
        <v>1042.1400000000001</v>
      </c>
      <c r="I8" s="5"/>
    </row>
    <row r="9" spans="1:9" s="2" customFormat="1">
      <c r="A9" s="10" t="s">
        <v>13</v>
      </c>
      <c r="B9" s="11" t="s">
        <v>14</v>
      </c>
      <c r="C9" s="65" t="s">
        <v>7</v>
      </c>
      <c r="D9" s="45"/>
      <c r="E9" s="14">
        <f t="shared" ref="E9:H9" si="1">IF(D8=0,0,(E8-D8)/D8)*100</f>
        <v>17.212911933415821</v>
      </c>
      <c r="F9" s="14">
        <f t="shared" si="1"/>
        <v>0</v>
      </c>
      <c r="G9" s="14">
        <f t="shared" si="1"/>
        <v>0</v>
      </c>
      <c r="H9" s="14">
        <f t="shared" si="1"/>
        <v>0</v>
      </c>
      <c r="I9" s="5"/>
    </row>
    <row r="10" spans="1:9" s="2" customFormat="1" ht="30">
      <c r="A10" s="10" t="s">
        <v>15</v>
      </c>
      <c r="B10" s="56" t="s">
        <v>16</v>
      </c>
      <c r="C10" s="7"/>
      <c r="D10" s="46"/>
      <c r="E10" s="15">
        <v>1.1299999999999999</v>
      </c>
      <c r="F10" s="15">
        <v>1.1000000000000001</v>
      </c>
      <c r="G10" s="15">
        <v>1.1000000000000001</v>
      </c>
      <c r="H10" s="15">
        <v>1.1000000000000001</v>
      </c>
      <c r="I10" s="5"/>
    </row>
    <row r="11" spans="1:9" s="2" customFormat="1">
      <c r="A11" s="10" t="s">
        <v>17</v>
      </c>
      <c r="B11" s="56" t="s">
        <v>18</v>
      </c>
      <c r="C11" s="7"/>
      <c r="D11" s="47"/>
      <c r="E11" s="16">
        <f t="shared" ref="E11" si="2">(1+E6/100)*(1-E7/100)*(1+E9/100*E10)</f>
        <v>1.1945059048475988</v>
      </c>
      <c r="F11" s="16">
        <v>1.1000000000000001</v>
      </c>
      <c r="G11" s="16">
        <v>1.1000000000000001</v>
      </c>
      <c r="H11" s="16">
        <v>1.1000000000000001</v>
      </c>
      <c r="I11" s="5"/>
    </row>
    <row r="12" spans="1:9" s="2" customFormat="1">
      <c r="B12" s="41"/>
      <c r="D12" s="3"/>
      <c r="I12" s="5"/>
    </row>
    <row r="13" spans="1:9" s="2" customFormat="1">
      <c r="A13" s="68" t="s">
        <v>19</v>
      </c>
      <c r="B13" s="68"/>
      <c r="C13" s="68"/>
      <c r="D13" s="3"/>
      <c r="E13" s="3"/>
      <c r="F13" s="3"/>
      <c r="G13" s="3"/>
      <c r="H13" s="3"/>
      <c r="I13" s="3"/>
    </row>
    <row r="14" spans="1:9" s="2" customFormat="1">
      <c r="B14" s="41"/>
      <c r="D14" s="3"/>
      <c r="I14" s="5"/>
    </row>
    <row r="15" spans="1:9" s="2" customFormat="1" ht="30">
      <c r="A15" s="8" t="s">
        <v>1</v>
      </c>
      <c r="B15" s="8" t="s">
        <v>2</v>
      </c>
      <c r="C15" s="8" t="s">
        <v>3</v>
      </c>
      <c r="D15" s="42" t="s">
        <v>118</v>
      </c>
      <c r="E15" s="8" t="s">
        <v>4</v>
      </c>
      <c r="F15" s="8" t="s">
        <v>5</v>
      </c>
      <c r="G15" s="8" t="s">
        <v>119</v>
      </c>
      <c r="H15" s="8" t="s">
        <v>120</v>
      </c>
      <c r="I15" s="8" t="s">
        <v>146</v>
      </c>
    </row>
    <row r="16" spans="1:9" s="2" customFormat="1">
      <c r="A16" s="9">
        <v>1</v>
      </c>
      <c r="B16" s="9">
        <v>2</v>
      </c>
      <c r="C16" s="9">
        <v>3</v>
      </c>
      <c r="D16" s="9">
        <f t="shared" ref="D16:H16" si="3">D5</f>
        <v>4</v>
      </c>
      <c r="E16" s="9">
        <f t="shared" si="3"/>
        <v>5</v>
      </c>
      <c r="F16" s="9">
        <f t="shared" si="3"/>
        <v>6</v>
      </c>
      <c r="G16" s="9">
        <f t="shared" si="3"/>
        <v>7</v>
      </c>
      <c r="H16" s="9">
        <f t="shared" si="3"/>
        <v>8</v>
      </c>
      <c r="I16" s="9"/>
    </row>
    <row r="17" spans="1:9" s="2" customFormat="1">
      <c r="A17" s="10" t="s">
        <v>20</v>
      </c>
      <c r="B17" s="17" t="s">
        <v>21</v>
      </c>
      <c r="C17" s="7" t="s">
        <v>22</v>
      </c>
      <c r="D17" s="18">
        <v>8093.58</v>
      </c>
      <c r="E17" s="18">
        <v>6855.6</v>
      </c>
      <c r="F17" s="18">
        <f>E17*1.1</f>
        <v>7541.1600000000008</v>
      </c>
      <c r="G17" s="18">
        <f>F17*1.1</f>
        <v>8295.2760000000017</v>
      </c>
      <c r="H17" s="18">
        <f>G17*1.1</f>
        <v>9124.8036000000029</v>
      </c>
      <c r="I17" s="18">
        <f>SUM(D17:H17)</f>
        <v>39910.419600000008</v>
      </c>
    </row>
    <row r="18" spans="1:9" s="2" customFormat="1">
      <c r="A18" s="10" t="s">
        <v>23</v>
      </c>
      <c r="B18" s="56" t="s">
        <v>24</v>
      </c>
      <c r="C18" s="7" t="s">
        <v>22</v>
      </c>
      <c r="D18" s="18">
        <v>4173.34</v>
      </c>
      <c r="E18" s="18">
        <f t="shared" ref="E18:H18" si="4">E19+E20</f>
        <v>5095.54</v>
      </c>
      <c r="F18" s="18">
        <f t="shared" ref="F18:H54" si="5">E18*1.1</f>
        <v>5605.0940000000001</v>
      </c>
      <c r="G18" s="18">
        <f t="shared" si="5"/>
        <v>6165.6034000000009</v>
      </c>
      <c r="H18" s="18">
        <f t="shared" si="5"/>
        <v>6782.1637400000018</v>
      </c>
      <c r="I18" s="18">
        <f>SUM(D18:H18)</f>
        <v>27821.741140000006</v>
      </c>
    </row>
    <row r="19" spans="1:9" s="1" customFormat="1">
      <c r="A19" s="10" t="s">
        <v>25</v>
      </c>
      <c r="B19" s="56" t="s">
        <v>26</v>
      </c>
      <c r="C19" s="7" t="s">
        <v>22</v>
      </c>
      <c r="D19" s="22">
        <v>1401.38</v>
      </c>
      <c r="E19" s="18">
        <v>1401.38</v>
      </c>
      <c r="F19" s="18">
        <f t="shared" si="5"/>
        <v>1541.5180000000003</v>
      </c>
      <c r="G19" s="18">
        <f t="shared" si="5"/>
        <v>1695.6698000000004</v>
      </c>
      <c r="H19" s="18">
        <f t="shared" si="5"/>
        <v>1865.2367800000006</v>
      </c>
      <c r="I19" s="18">
        <f>SUM(D19:H19)</f>
        <v>7905.184580000001</v>
      </c>
    </row>
    <row r="20" spans="1:9" s="1" customFormat="1">
      <c r="A20" s="10" t="s">
        <v>27</v>
      </c>
      <c r="B20" s="56" t="s">
        <v>28</v>
      </c>
      <c r="C20" s="7" t="s">
        <v>22</v>
      </c>
      <c r="D20" s="22">
        <v>2771.96</v>
      </c>
      <c r="E20" s="18">
        <v>3694.16</v>
      </c>
      <c r="F20" s="18">
        <f t="shared" si="5"/>
        <v>4063.576</v>
      </c>
      <c r="G20" s="18">
        <f t="shared" si="5"/>
        <v>4469.9336000000003</v>
      </c>
      <c r="H20" s="18">
        <f t="shared" si="5"/>
        <v>4916.9269600000007</v>
      </c>
      <c r="I20" s="18">
        <f>SUM(D20:H20)</f>
        <v>19916.556560000001</v>
      </c>
    </row>
    <row r="21" spans="1:9" s="1" customFormat="1" ht="60">
      <c r="A21" s="10" t="s">
        <v>29</v>
      </c>
      <c r="B21" s="56" t="s">
        <v>30</v>
      </c>
      <c r="C21" s="7" t="s">
        <v>22</v>
      </c>
      <c r="D21" s="22">
        <v>3920.24</v>
      </c>
      <c r="E21" s="18">
        <v>1760.06</v>
      </c>
      <c r="F21" s="18">
        <f t="shared" si="5"/>
        <v>1936.066</v>
      </c>
      <c r="G21" s="18">
        <f t="shared" si="5"/>
        <v>2129.6726000000003</v>
      </c>
      <c r="H21" s="18">
        <f t="shared" si="5"/>
        <v>2342.6398600000007</v>
      </c>
      <c r="I21" s="18">
        <f>SUM(D21:H21)</f>
        <v>12088.678460000001</v>
      </c>
    </row>
    <row r="22" spans="1:9" s="2" customFormat="1">
      <c r="A22" s="10" t="s">
        <v>31</v>
      </c>
      <c r="B22" s="17" t="s">
        <v>32</v>
      </c>
      <c r="C22" s="7" t="s">
        <v>22</v>
      </c>
      <c r="D22" s="22">
        <v>20428.189999999999</v>
      </c>
      <c r="E22" s="18">
        <v>21364.13</v>
      </c>
      <c r="F22" s="18">
        <f t="shared" si="5"/>
        <v>23500.543000000001</v>
      </c>
      <c r="G22" s="18">
        <f t="shared" si="5"/>
        <v>25850.597300000005</v>
      </c>
      <c r="H22" s="18">
        <f t="shared" si="5"/>
        <v>28435.657030000009</v>
      </c>
      <c r="I22" s="18">
        <f>SUM(D22:H22)</f>
        <v>119579.11733000001</v>
      </c>
    </row>
    <row r="23" spans="1:9" s="2" customFormat="1">
      <c r="A23" s="10" t="s">
        <v>33</v>
      </c>
      <c r="B23" s="17" t="s">
        <v>34</v>
      </c>
      <c r="C23" s="7" t="s">
        <v>22</v>
      </c>
      <c r="D23" s="22">
        <v>12932.56</v>
      </c>
      <c r="E23" s="18">
        <v>11855.52</v>
      </c>
      <c r="F23" s="18">
        <f t="shared" si="5"/>
        <v>13041.072000000002</v>
      </c>
      <c r="G23" s="18">
        <f t="shared" si="5"/>
        <v>14345.179200000004</v>
      </c>
      <c r="H23" s="18">
        <f t="shared" si="5"/>
        <v>15779.697120000006</v>
      </c>
      <c r="I23" s="18">
        <f>SUM(D23:H23)</f>
        <v>67954.028320000012</v>
      </c>
    </row>
    <row r="24" spans="1:9" s="1" customFormat="1">
      <c r="A24" s="10" t="s">
        <v>35</v>
      </c>
      <c r="B24" s="56" t="s">
        <v>36</v>
      </c>
      <c r="C24" s="7" t="s">
        <v>22</v>
      </c>
      <c r="D24" s="22">
        <v>12176.78</v>
      </c>
      <c r="E24" s="18">
        <v>11062.54</v>
      </c>
      <c r="F24" s="18">
        <f t="shared" si="5"/>
        <v>12168.794000000002</v>
      </c>
      <c r="G24" s="18">
        <f t="shared" si="5"/>
        <v>13385.673400000003</v>
      </c>
      <c r="H24" s="18">
        <f t="shared" si="5"/>
        <v>14724.240740000005</v>
      </c>
      <c r="I24" s="18">
        <f>SUM(D24:H24)</f>
        <v>63518.028140000009</v>
      </c>
    </row>
    <row r="25" spans="1:9" s="1" customFormat="1" ht="30">
      <c r="A25" s="10" t="s">
        <v>37</v>
      </c>
      <c r="B25" s="56" t="s">
        <v>38</v>
      </c>
      <c r="C25" s="7"/>
      <c r="D25" s="22">
        <v>987.56</v>
      </c>
      <c r="E25" s="18"/>
      <c r="F25" s="18">
        <f t="shared" si="5"/>
        <v>0</v>
      </c>
      <c r="G25" s="18">
        <f t="shared" si="5"/>
        <v>0</v>
      </c>
      <c r="H25" s="18">
        <f t="shared" si="5"/>
        <v>0</v>
      </c>
      <c r="I25" s="18">
        <f>SUM(D25:H25)</f>
        <v>987.56</v>
      </c>
    </row>
    <row r="26" spans="1:9" s="1" customFormat="1">
      <c r="A26" s="10" t="s">
        <v>39</v>
      </c>
      <c r="B26" s="56" t="s">
        <v>40</v>
      </c>
      <c r="C26" s="7"/>
      <c r="D26" s="22">
        <v>11189.22</v>
      </c>
      <c r="E26" s="18">
        <v>11062.54</v>
      </c>
      <c r="F26" s="18">
        <f t="shared" si="5"/>
        <v>12168.794000000002</v>
      </c>
      <c r="G26" s="18">
        <f t="shared" si="5"/>
        <v>13385.673400000003</v>
      </c>
      <c r="H26" s="18">
        <f t="shared" si="5"/>
        <v>14724.240740000005</v>
      </c>
      <c r="I26" s="18">
        <f>SUM(D26:H26)</f>
        <v>62530.468140000012</v>
      </c>
    </row>
    <row r="27" spans="1:9" s="2" customFormat="1" ht="30">
      <c r="A27" s="10" t="s">
        <v>41</v>
      </c>
      <c r="B27" s="56" t="s">
        <v>42</v>
      </c>
      <c r="C27" s="7" t="s">
        <v>22</v>
      </c>
      <c r="D27" s="22">
        <v>755.78</v>
      </c>
      <c r="E27" s="18">
        <v>792.98</v>
      </c>
      <c r="F27" s="18">
        <f t="shared" si="5"/>
        <v>872.27800000000013</v>
      </c>
      <c r="G27" s="18">
        <f t="shared" si="5"/>
        <v>959.50580000000025</v>
      </c>
      <c r="H27" s="18">
        <f t="shared" si="5"/>
        <v>1055.4563800000003</v>
      </c>
      <c r="I27" s="18">
        <f>SUM(D27:H27)</f>
        <v>4436.0001800000009</v>
      </c>
    </row>
    <row r="28" spans="1:9" s="2" customFormat="1" ht="15" customHeight="1">
      <c r="A28" s="10" t="s">
        <v>43</v>
      </c>
      <c r="B28" s="57" t="s">
        <v>44</v>
      </c>
      <c r="C28" s="7" t="s">
        <v>22</v>
      </c>
      <c r="D28" s="22">
        <v>268.8</v>
      </c>
      <c r="E28" s="18">
        <v>320.39999999999998</v>
      </c>
      <c r="F28" s="18">
        <f t="shared" si="5"/>
        <v>352.44</v>
      </c>
      <c r="G28" s="18">
        <f t="shared" si="5"/>
        <v>387.68400000000003</v>
      </c>
      <c r="H28" s="18">
        <f t="shared" si="5"/>
        <v>426.45240000000007</v>
      </c>
      <c r="I28" s="18">
        <f>SUM(D28:H28)</f>
        <v>1755.7764000000002</v>
      </c>
    </row>
    <row r="29" spans="1:9" s="1" customFormat="1" ht="30" customHeight="1">
      <c r="A29" s="10" t="s">
        <v>45</v>
      </c>
      <c r="B29" s="57" t="s">
        <v>46</v>
      </c>
      <c r="C29" s="7" t="s">
        <v>22</v>
      </c>
      <c r="D29" s="22"/>
      <c r="E29" s="18"/>
      <c r="F29" s="18">
        <f t="shared" si="5"/>
        <v>0</v>
      </c>
      <c r="G29" s="18">
        <f t="shared" si="5"/>
        <v>0</v>
      </c>
      <c r="H29" s="18">
        <f t="shared" si="5"/>
        <v>0</v>
      </c>
      <c r="I29" s="18">
        <f>SUM(D29:H29)</f>
        <v>0</v>
      </c>
    </row>
    <row r="30" spans="1:9" s="1" customFormat="1" ht="30" customHeight="1">
      <c r="A30" s="10" t="s">
        <v>47</v>
      </c>
      <c r="B30" s="57" t="s">
        <v>48</v>
      </c>
      <c r="C30" s="7" t="s">
        <v>22</v>
      </c>
      <c r="D30" s="22"/>
      <c r="E30" s="18"/>
      <c r="F30" s="18">
        <f t="shared" si="5"/>
        <v>0</v>
      </c>
      <c r="G30" s="18">
        <f t="shared" si="5"/>
        <v>0</v>
      </c>
      <c r="H30" s="18">
        <f t="shared" si="5"/>
        <v>0</v>
      </c>
      <c r="I30" s="18">
        <f>SUM(D30:H30)</f>
        <v>0</v>
      </c>
    </row>
    <row r="31" spans="1:9" s="1" customFormat="1" ht="15" customHeight="1">
      <c r="A31" s="10" t="s">
        <v>49</v>
      </c>
      <c r="B31" s="57" t="s">
        <v>50</v>
      </c>
      <c r="C31" s="7" t="s">
        <v>22</v>
      </c>
      <c r="D31" s="22"/>
      <c r="E31" s="18"/>
      <c r="F31" s="18">
        <f t="shared" si="5"/>
        <v>0</v>
      </c>
      <c r="G31" s="18">
        <f t="shared" si="5"/>
        <v>0</v>
      </c>
      <c r="H31" s="18">
        <f t="shared" si="5"/>
        <v>0</v>
      </c>
      <c r="I31" s="18">
        <f>SUM(D31:H31)</f>
        <v>0</v>
      </c>
    </row>
    <row r="32" spans="1:9" s="1" customFormat="1" ht="15" customHeight="1">
      <c r="A32" s="10" t="s">
        <v>51</v>
      </c>
      <c r="B32" s="57" t="s">
        <v>52</v>
      </c>
      <c r="C32" s="7" t="s">
        <v>22</v>
      </c>
      <c r="D32" s="22">
        <v>96.1</v>
      </c>
      <c r="E32" s="18">
        <v>133.25</v>
      </c>
      <c r="F32" s="18">
        <f t="shared" si="5"/>
        <v>146.57500000000002</v>
      </c>
      <c r="G32" s="18">
        <f t="shared" si="5"/>
        <v>161.23250000000004</v>
      </c>
      <c r="H32" s="18">
        <f t="shared" si="5"/>
        <v>177.35575000000006</v>
      </c>
      <c r="I32" s="18">
        <f>SUM(D32:H32)</f>
        <v>714.51325000000008</v>
      </c>
    </row>
    <row r="33" spans="1:9" s="1" customFormat="1" ht="15" customHeight="1">
      <c r="A33" s="10" t="s">
        <v>53</v>
      </c>
      <c r="B33" s="57" t="s">
        <v>54</v>
      </c>
      <c r="C33" s="7" t="s">
        <v>22</v>
      </c>
      <c r="D33" s="22"/>
      <c r="E33" s="18"/>
      <c r="F33" s="18">
        <f t="shared" si="5"/>
        <v>0</v>
      </c>
      <c r="G33" s="18">
        <f t="shared" si="5"/>
        <v>0</v>
      </c>
      <c r="H33" s="18">
        <f t="shared" si="5"/>
        <v>0</v>
      </c>
      <c r="I33" s="18">
        <f>SUM(D33:H33)</f>
        <v>0</v>
      </c>
    </row>
    <row r="34" spans="1:9" s="1" customFormat="1" ht="15" customHeight="1">
      <c r="A34" s="10" t="s">
        <v>55</v>
      </c>
      <c r="B34" s="57" t="s">
        <v>56</v>
      </c>
      <c r="C34" s="7" t="s">
        <v>22</v>
      </c>
      <c r="D34" s="22"/>
      <c r="E34" s="18"/>
      <c r="F34" s="18">
        <f t="shared" si="5"/>
        <v>0</v>
      </c>
      <c r="G34" s="18">
        <f t="shared" si="5"/>
        <v>0</v>
      </c>
      <c r="H34" s="18">
        <f t="shared" si="5"/>
        <v>0</v>
      </c>
      <c r="I34" s="18">
        <f>SUM(D34:H34)</f>
        <v>0</v>
      </c>
    </row>
    <row r="35" spans="1:9" s="1" customFormat="1" ht="15" customHeight="1">
      <c r="A35" s="10" t="s">
        <v>57</v>
      </c>
      <c r="B35" s="57" t="s">
        <v>58</v>
      </c>
      <c r="C35" s="7" t="s">
        <v>22</v>
      </c>
      <c r="D35" s="22"/>
      <c r="E35" s="18"/>
      <c r="F35" s="18">
        <f t="shared" si="5"/>
        <v>0</v>
      </c>
      <c r="G35" s="18">
        <f t="shared" si="5"/>
        <v>0</v>
      </c>
      <c r="H35" s="18">
        <f t="shared" si="5"/>
        <v>0</v>
      </c>
      <c r="I35" s="18">
        <f>SUM(D35:H35)</f>
        <v>0</v>
      </c>
    </row>
    <row r="36" spans="1:9" s="1" customFormat="1" ht="15" customHeight="1">
      <c r="A36" s="10" t="s">
        <v>59</v>
      </c>
      <c r="B36" s="57" t="s">
        <v>60</v>
      </c>
      <c r="C36" s="7" t="s">
        <v>22</v>
      </c>
      <c r="D36" s="22"/>
      <c r="E36" s="18"/>
      <c r="F36" s="18">
        <f t="shared" si="5"/>
        <v>0</v>
      </c>
      <c r="G36" s="18">
        <f t="shared" si="5"/>
        <v>0</v>
      </c>
      <c r="H36" s="18">
        <f t="shared" si="5"/>
        <v>0</v>
      </c>
      <c r="I36" s="18">
        <f>SUM(D36:H36)</f>
        <v>0</v>
      </c>
    </row>
    <row r="37" spans="1:9" s="1" customFormat="1" ht="45" customHeight="1">
      <c r="A37" s="10" t="s">
        <v>61</v>
      </c>
      <c r="B37" s="57" t="s">
        <v>62</v>
      </c>
      <c r="C37" s="7" t="s">
        <v>22</v>
      </c>
      <c r="D37" s="22">
        <v>262.24</v>
      </c>
      <c r="E37" s="18">
        <v>280.74</v>
      </c>
      <c r="F37" s="18">
        <f t="shared" si="5"/>
        <v>308.81400000000002</v>
      </c>
      <c r="G37" s="18">
        <f t="shared" si="5"/>
        <v>339.69540000000006</v>
      </c>
      <c r="H37" s="18">
        <f t="shared" si="5"/>
        <v>373.66494000000012</v>
      </c>
      <c r="I37" s="18">
        <f>SUM(D37:H37)</f>
        <v>1565.1543400000003</v>
      </c>
    </row>
    <row r="38" spans="1:9" s="1" customFormat="1" ht="30" customHeight="1">
      <c r="A38" s="10" t="s">
        <v>63</v>
      </c>
      <c r="B38" s="57" t="s">
        <v>64</v>
      </c>
      <c r="C38" s="7" t="s">
        <v>22</v>
      </c>
      <c r="D38" s="22"/>
      <c r="E38" s="18"/>
      <c r="F38" s="18">
        <f t="shared" si="5"/>
        <v>0</v>
      </c>
      <c r="G38" s="18">
        <f t="shared" si="5"/>
        <v>0</v>
      </c>
      <c r="H38" s="18">
        <f t="shared" si="5"/>
        <v>0</v>
      </c>
      <c r="I38" s="18">
        <f>SUM(D38:H38)</f>
        <v>0</v>
      </c>
    </row>
    <row r="39" spans="1:9" s="1" customFormat="1" ht="15" customHeight="1">
      <c r="A39" s="10" t="s">
        <v>65</v>
      </c>
      <c r="B39" s="57" t="s">
        <v>66</v>
      </c>
      <c r="C39" s="7" t="s">
        <v>22</v>
      </c>
      <c r="D39" s="22">
        <v>94.9</v>
      </c>
      <c r="E39" s="18">
        <v>9.5</v>
      </c>
      <c r="F39" s="18">
        <f t="shared" si="5"/>
        <v>10.450000000000001</v>
      </c>
      <c r="G39" s="18">
        <f t="shared" si="5"/>
        <v>11.495000000000003</v>
      </c>
      <c r="H39" s="18">
        <f t="shared" si="5"/>
        <v>12.644500000000004</v>
      </c>
      <c r="I39" s="18">
        <f>SUM(D39:H39)</f>
        <v>138.98950000000002</v>
      </c>
    </row>
    <row r="40" spans="1:9" s="1" customFormat="1" ht="15" customHeight="1">
      <c r="A40" s="10" t="s">
        <v>67</v>
      </c>
      <c r="B40" s="57" t="s">
        <v>68</v>
      </c>
      <c r="C40" s="7" t="s">
        <v>22</v>
      </c>
      <c r="D40" s="22">
        <v>33.74</v>
      </c>
      <c r="E40" s="18">
        <v>49.09</v>
      </c>
      <c r="F40" s="18">
        <f t="shared" si="5"/>
        <v>53.999000000000009</v>
      </c>
      <c r="G40" s="18">
        <f t="shared" si="5"/>
        <v>59.398900000000012</v>
      </c>
      <c r="H40" s="18">
        <f t="shared" si="5"/>
        <v>65.338790000000017</v>
      </c>
      <c r="I40" s="18">
        <f>SUM(D40:H40)</f>
        <v>261.56669000000005</v>
      </c>
    </row>
    <row r="41" spans="1:9" s="1" customFormat="1" ht="15" customHeight="1">
      <c r="A41" s="10" t="s">
        <v>69</v>
      </c>
      <c r="B41" s="57" t="s">
        <v>70</v>
      </c>
      <c r="C41" s="7" t="s">
        <v>22</v>
      </c>
      <c r="D41" s="22"/>
      <c r="E41" s="18"/>
      <c r="F41" s="18">
        <f t="shared" si="5"/>
        <v>0</v>
      </c>
      <c r="G41" s="18">
        <f t="shared" si="5"/>
        <v>0</v>
      </c>
      <c r="H41" s="18">
        <f t="shared" si="5"/>
        <v>0</v>
      </c>
      <c r="I41" s="18">
        <f>SUM(D41:H41)</f>
        <v>0</v>
      </c>
    </row>
    <row r="42" spans="1:9" s="1" customFormat="1" ht="15" customHeight="1">
      <c r="A42" s="10" t="s">
        <v>71</v>
      </c>
      <c r="B42" s="57" t="s">
        <v>72</v>
      </c>
      <c r="C42" s="7" t="s">
        <v>22</v>
      </c>
      <c r="D42" s="22"/>
      <c r="E42" s="18"/>
      <c r="F42" s="18">
        <f t="shared" si="5"/>
        <v>0</v>
      </c>
      <c r="G42" s="18">
        <f t="shared" si="5"/>
        <v>0</v>
      </c>
      <c r="H42" s="18">
        <f t="shared" si="5"/>
        <v>0</v>
      </c>
      <c r="I42" s="18">
        <f>SUM(D42:H42)</f>
        <v>0</v>
      </c>
    </row>
    <row r="43" spans="1:9" s="1" customFormat="1" ht="30">
      <c r="A43" s="10" t="s">
        <v>73</v>
      </c>
      <c r="B43" s="58" t="s">
        <v>74</v>
      </c>
      <c r="C43" s="7" t="s">
        <v>22</v>
      </c>
      <c r="D43" s="22"/>
      <c r="E43" s="18"/>
      <c r="F43" s="18">
        <f t="shared" si="5"/>
        <v>0</v>
      </c>
      <c r="G43" s="18">
        <f t="shared" si="5"/>
        <v>0</v>
      </c>
      <c r="H43" s="18">
        <f t="shared" si="5"/>
        <v>0</v>
      </c>
      <c r="I43" s="18">
        <f>SUM(D43:H43)</f>
        <v>0</v>
      </c>
    </row>
    <row r="44" spans="1:9" s="1" customFormat="1">
      <c r="A44" s="19" t="s">
        <v>75</v>
      </c>
      <c r="B44" s="20" t="s">
        <v>76</v>
      </c>
      <c r="C44" s="21" t="s">
        <v>22</v>
      </c>
      <c r="D44" s="22">
        <v>60.3</v>
      </c>
      <c r="E44" s="22">
        <v>72.81</v>
      </c>
      <c r="F44" s="18">
        <f t="shared" si="5"/>
        <v>80.091000000000008</v>
      </c>
      <c r="G44" s="18">
        <f t="shared" si="5"/>
        <v>88.100100000000012</v>
      </c>
      <c r="H44" s="18">
        <f t="shared" si="5"/>
        <v>96.910110000000017</v>
      </c>
      <c r="I44" s="18">
        <f>SUM(D44:H44)</f>
        <v>398.21121000000005</v>
      </c>
    </row>
    <row r="45" spans="1:9" s="1" customFormat="1">
      <c r="A45" s="10" t="s">
        <v>77</v>
      </c>
      <c r="B45" s="56" t="s">
        <v>78</v>
      </c>
      <c r="C45" s="7" t="s">
        <v>22</v>
      </c>
      <c r="D45" s="22">
        <v>60.3</v>
      </c>
      <c r="E45" s="18">
        <v>82.81</v>
      </c>
      <c r="F45" s="18">
        <f t="shared" si="5"/>
        <v>91.091000000000008</v>
      </c>
      <c r="G45" s="18">
        <f t="shared" si="5"/>
        <v>100.20010000000002</v>
      </c>
      <c r="H45" s="18">
        <f t="shared" si="5"/>
        <v>110.22011000000003</v>
      </c>
      <c r="I45" s="18">
        <f>SUM(D45:H45)</f>
        <v>444.62121000000008</v>
      </c>
    </row>
    <row r="46" spans="1:9" s="1" customFormat="1" ht="15" customHeight="1">
      <c r="A46" s="10" t="s">
        <v>79</v>
      </c>
      <c r="B46" s="33" t="s">
        <v>80</v>
      </c>
      <c r="C46" s="7" t="s">
        <v>22</v>
      </c>
      <c r="D46" s="22"/>
      <c r="E46" s="18"/>
      <c r="F46" s="18">
        <f t="shared" si="5"/>
        <v>0</v>
      </c>
      <c r="G46" s="18">
        <f t="shared" si="5"/>
        <v>0</v>
      </c>
      <c r="H46" s="18">
        <f t="shared" si="5"/>
        <v>0</v>
      </c>
      <c r="I46" s="18">
        <f>SUM(D46:H46)</f>
        <v>0</v>
      </c>
    </row>
    <row r="47" spans="1:9" s="1" customFormat="1" ht="30" customHeight="1">
      <c r="A47" s="10" t="s">
        <v>81</v>
      </c>
      <c r="B47" s="33" t="s">
        <v>82</v>
      </c>
      <c r="C47" s="7" t="s">
        <v>22</v>
      </c>
      <c r="D47" s="22"/>
      <c r="E47" s="18"/>
      <c r="F47" s="18">
        <f t="shared" si="5"/>
        <v>0</v>
      </c>
      <c r="G47" s="18">
        <f t="shared" si="5"/>
        <v>0</v>
      </c>
      <c r="H47" s="18">
        <f t="shared" si="5"/>
        <v>0</v>
      </c>
      <c r="I47" s="18">
        <f>SUM(D47:H47)</f>
        <v>0</v>
      </c>
    </row>
    <row r="48" spans="1:9" s="1" customFormat="1" ht="30" customHeight="1">
      <c r="A48" s="10" t="s">
        <v>83</v>
      </c>
      <c r="B48" s="32" t="s">
        <v>84</v>
      </c>
      <c r="C48" s="7" t="s">
        <v>22</v>
      </c>
      <c r="D48" s="22"/>
      <c r="E48" s="18"/>
      <c r="F48" s="18">
        <f t="shared" si="5"/>
        <v>0</v>
      </c>
      <c r="G48" s="18">
        <f t="shared" si="5"/>
        <v>0</v>
      </c>
      <c r="H48" s="18">
        <f t="shared" si="5"/>
        <v>0</v>
      </c>
      <c r="I48" s="18">
        <f>SUM(D48:H48)</f>
        <v>0</v>
      </c>
    </row>
    <row r="49" spans="1:9" s="2" customFormat="1" ht="30" customHeight="1">
      <c r="A49" s="19" t="s">
        <v>85</v>
      </c>
      <c r="B49" s="20" t="s">
        <v>86</v>
      </c>
      <c r="C49" s="21" t="s">
        <v>22</v>
      </c>
      <c r="D49" s="22"/>
      <c r="E49" s="22">
        <f>SUM(E50:E53)</f>
        <v>0</v>
      </c>
      <c r="F49" s="18">
        <f t="shared" si="5"/>
        <v>0</v>
      </c>
      <c r="G49" s="18">
        <f t="shared" si="5"/>
        <v>0</v>
      </c>
      <c r="H49" s="18">
        <f t="shared" si="5"/>
        <v>0</v>
      </c>
      <c r="I49" s="18">
        <f>SUM(D49:H49)</f>
        <v>0</v>
      </c>
    </row>
    <row r="50" spans="1:9" s="2" customFormat="1" ht="15" customHeight="1">
      <c r="A50" s="10" t="s">
        <v>87</v>
      </c>
      <c r="B50" s="56" t="s">
        <v>88</v>
      </c>
      <c r="C50" s="7" t="s">
        <v>22</v>
      </c>
      <c r="D50" s="22"/>
      <c r="E50" s="18"/>
      <c r="F50" s="18">
        <f t="shared" si="5"/>
        <v>0</v>
      </c>
      <c r="G50" s="18">
        <f t="shared" si="5"/>
        <v>0</v>
      </c>
      <c r="H50" s="18">
        <f t="shared" si="5"/>
        <v>0</v>
      </c>
      <c r="I50" s="18">
        <f>SUM(D50:H50)</f>
        <v>0</v>
      </c>
    </row>
    <row r="51" spans="1:9" s="2" customFormat="1" ht="30" customHeight="1">
      <c r="A51" s="10" t="s">
        <v>89</v>
      </c>
      <c r="B51" s="56" t="s">
        <v>90</v>
      </c>
      <c r="C51" s="7" t="s">
        <v>22</v>
      </c>
      <c r="D51" s="22"/>
      <c r="E51" s="18"/>
      <c r="F51" s="18">
        <f t="shared" si="5"/>
        <v>0</v>
      </c>
      <c r="G51" s="18">
        <f t="shared" si="5"/>
        <v>0</v>
      </c>
      <c r="H51" s="18">
        <f t="shared" si="5"/>
        <v>0</v>
      </c>
      <c r="I51" s="18">
        <f>SUM(D51:H51)</f>
        <v>0</v>
      </c>
    </row>
    <row r="52" spans="1:9" s="2" customFormat="1" ht="20.25" customHeight="1">
      <c r="A52" s="10" t="s">
        <v>91</v>
      </c>
      <c r="B52" s="56" t="s">
        <v>92</v>
      </c>
      <c r="C52" s="7" t="s">
        <v>22</v>
      </c>
      <c r="D52" s="22"/>
      <c r="E52" s="18"/>
      <c r="F52" s="18">
        <f t="shared" si="5"/>
        <v>0</v>
      </c>
      <c r="G52" s="18">
        <f t="shared" si="5"/>
        <v>0</v>
      </c>
      <c r="H52" s="18">
        <f t="shared" si="5"/>
        <v>0</v>
      </c>
      <c r="I52" s="18">
        <f>SUM(D52:H52)</f>
        <v>0</v>
      </c>
    </row>
    <row r="53" spans="1:9" s="2" customFormat="1" ht="21.75" customHeight="1">
      <c r="A53" s="10" t="s">
        <v>93</v>
      </c>
      <c r="B53" s="32" t="s">
        <v>94</v>
      </c>
      <c r="C53" s="7" t="s">
        <v>22</v>
      </c>
      <c r="D53" s="22"/>
      <c r="E53" s="18"/>
      <c r="F53" s="18">
        <f t="shared" si="5"/>
        <v>0</v>
      </c>
      <c r="G53" s="18">
        <f t="shared" si="5"/>
        <v>0</v>
      </c>
      <c r="H53" s="18">
        <f t="shared" si="5"/>
        <v>0</v>
      </c>
      <c r="I53" s="18">
        <f>SUM(D53:H53)</f>
        <v>0</v>
      </c>
    </row>
    <row r="54" spans="1:9" s="3" customFormat="1" ht="21.75" customHeight="1">
      <c r="A54" s="60" t="s">
        <v>121</v>
      </c>
      <c r="B54" s="61" t="s">
        <v>98</v>
      </c>
      <c r="C54" s="9" t="s">
        <v>22</v>
      </c>
      <c r="D54" s="48"/>
      <c r="E54" s="48">
        <f>D54*(1+11.4/100)</f>
        <v>0</v>
      </c>
      <c r="F54" s="18">
        <f t="shared" si="5"/>
        <v>0</v>
      </c>
      <c r="G54" s="18">
        <f t="shared" si="5"/>
        <v>0</v>
      </c>
      <c r="H54" s="18">
        <f t="shared" si="5"/>
        <v>0</v>
      </c>
      <c r="I54" s="22">
        <f>SUM(D54:H54)</f>
        <v>0</v>
      </c>
    </row>
    <row r="55" spans="1:9" s="2" customFormat="1" ht="21.75" customHeight="1">
      <c r="A55" s="19"/>
      <c r="B55" s="23" t="s">
        <v>95</v>
      </c>
      <c r="C55" s="21" t="s">
        <v>22</v>
      </c>
      <c r="D55" s="22">
        <v>41514.629999999997</v>
      </c>
      <c r="E55" s="22">
        <f>E17+E22+E23+E44+E49+E54</f>
        <v>40148.06</v>
      </c>
      <c r="F55" s="22">
        <f t="shared" ref="F55:I55" si="6">F17+F22+F23+F44+F49+F54</f>
        <v>44162.866000000002</v>
      </c>
      <c r="G55" s="22">
        <f t="shared" si="6"/>
        <v>48579.152600000016</v>
      </c>
      <c r="H55" s="22">
        <f t="shared" si="6"/>
        <v>53437.067860000017</v>
      </c>
      <c r="I55" s="22">
        <f>SUM(D55:H55)</f>
        <v>227841.77646000002</v>
      </c>
    </row>
    <row r="56" spans="1:9" s="2" customFormat="1">
      <c r="B56" s="41"/>
      <c r="D56" s="62"/>
      <c r="E56" s="25"/>
      <c r="F56" s="24"/>
      <c r="G56" s="24"/>
      <c r="H56" s="24"/>
      <c r="I56" s="5"/>
    </row>
    <row r="57" spans="1:9" s="2" customFormat="1">
      <c r="A57" s="74" t="s">
        <v>96</v>
      </c>
      <c r="B57" s="74"/>
      <c r="C57" s="74"/>
      <c r="D57" s="74"/>
      <c r="E57" s="74"/>
      <c r="F57" s="74"/>
      <c r="G57" s="74"/>
      <c r="H57" s="74"/>
      <c r="I57" s="74"/>
    </row>
    <row r="58" spans="1:9" s="2" customFormat="1">
      <c r="B58" s="41"/>
      <c r="D58" s="3"/>
      <c r="E58" s="25"/>
      <c r="F58" s="25"/>
      <c r="G58" s="25"/>
      <c r="H58" s="25"/>
      <c r="I58" s="5"/>
    </row>
    <row r="59" spans="1:9" s="2" customFormat="1" ht="30">
      <c r="A59" s="8" t="s">
        <v>1</v>
      </c>
      <c r="B59" s="8" t="s">
        <v>2</v>
      </c>
      <c r="C59" s="8" t="s">
        <v>3</v>
      </c>
      <c r="D59" s="42" t="str">
        <f>D4</f>
        <v>2016 год план</v>
      </c>
      <c r="E59" s="8" t="str">
        <f t="shared" ref="E59:H59" si="7">E4</f>
        <v>2017 год план</v>
      </c>
      <c r="F59" s="8" t="str">
        <f t="shared" si="7"/>
        <v>2018 год план</v>
      </c>
      <c r="G59" s="8" t="str">
        <f t="shared" si="7"/>
        <v>2019 год план</v>
      </c>
      <c r="H59" s="8" t="str">
        <f t="shared" si="7"/>
        <v>2020 год план</v>
      </c>
      <c r="I59" s="8" t="str">
        <f>I15</f>
        <v>Итого  2017-2020</v>
      </c>
    </row>
    <row r="60" spans="1:9" s="2" customFormat="1">
      <c r="A60" s="9">
        <v>1</v>
      </c>
      <c r="B60" s="9">
        <v>2</v>
      </c>
      <c r="C60" s="9">
        <v>3</v>
      </c>
      <c r="D60" s="9">
        <f>D5</f>
        <v>4</v>
      </c>
      <c r="E60" s="9">
        <f>E5</f>
        <v>5</v>
      </c>
      <c r="F60" s="9">
        <f>F5</f>
        <v>6</v>
      </c>
      <c r="G60" s="9">
        <f>G5</f>
        <v>7</v>
      </c>
      <c r="H60" s="9">
        <f>H5</f>
        <v>8</v>
      </c>
      <c r="I60" s="9"/>
    </row>
    <row r="61" spans="1:9" s="2" customFormat="1">
      <c r="A61" s="6" t="s">
        <v>122</v>
      </c>
      <c r="B61" s="26" t="s">
        <v>97</v>
      </c>
      <c r="C61" s="27" t="s">
        <v>22</v>
      </c>
      <c r="D61" s="48">
        <v>593.26</v>
      </c>
      <c r="E61" s="18">
        <v>593.26</v>
      </c>
      <c r="F61" s="29">
        <f>E61*F11</f>
        <v>652.58600000000001</v>
      </c>
      <c r="G61" s="29">
        <f>F61*1.1</f>
        <v>717.84460000000013</v>
      </c>
      <c r="H61" s="18">
        <f t="shared" ref="H61" si="8">G61*1.1</f>
        <v>789.62906000000021</v>
      </c>
      <c r="I61" s="18">
        <f>SUM(D61:H61)</f>
        <v>3346.5796600000003</v>
      </c>
    </row>
    <row r="62" spans="1:9" s="2" customFormat="1">
      <c r="A62" s="6" t="s">
        <v>123</v>
      </c>
      <c r="B62" s="26" t="s">
        <v>99</v>
      </c>
      <c r="C62" s="27" t="s">
        <v>22</v>
      </c>
      <c r="D62" s="48"/>
      <c r="E62" s="18">
        <f t="shared" ref="E61:E64" si="9">D62*117.21/100</f>
        <v>0</v>
      </c>
      <c r="F62" s="29">
        <f t="shared" ref="F62:H64" si="10">E62</f>
        <v>0</v>
      </c>
      <c r="G62" s="29">
        <f t="shared" ref="G62:H70" si="11">F62*1.1</f>
        <v>0</v>
      </c>
      <c r="H62" s="18">
        <f t="shared" si="11"/>
        <v>0</v>
      </c>
      <c r="I62" s="18">
        <f>SUM(D62:H62)</f>
        <v>0</v>
      </c>
    </row>
    <row r="63" spans="1:9" s="2" customFormat="1">
      <c r="A63" s="6" t="s">
        <v>124</v>
      </c>
      <c r="B63" s="17" t="s">
        <v>142</v>
      </c>
      <c r="C63" s="7" t="s">
        <v>22</v>
      </c>
      <c r="D63" s="49">
        <v>1803.05</v>
      </c>
      <c r="E63" s="18">
        <v>2897.6</v>
      </c>
      <c r="F63" s="29">
        <f>E63*F11</f>
        <v>3187.36</v>
      </c>
      <c r="G63" s="29">
        <f t="shared" si="11"/>
        <v>3506.0960000000005</v>
      </c>
      <c r="H63" s="18">
        <f t="shared" si="11"/>
        <v>3856.7056000000007</v>
      </c>
      <c r="I63" s="18">
        <f>SUM(D63:H63)</f>
        <v>15250.811600000001</v>
      </c>
    </row>
    <row r="64" spans="1:9" s="2" customFormat="1">
      <c r="A64" s="6" t="s">
        <v>144</v>
      </c>
      <c r="B64" s="17" t="s">
        <v>143</v>
      </c>
      <c r="C64" s="7" t="s">
        <v>22</v>
      </c>
      <c r="D64" s="49">
        <v>1436.89</v>
      </c>
      <c r="E64" s="18">
        <v>1319.66</v>
      </c>
      <c r="F64" s="29">
        <f>E64*F11</f>
        <v>1451.6260000000002</v>
      </c>
      <c r="G64" s="29">
        <f t="shared" si="11"/>
        <v>1596.7886000000003</v>
      </c>
      <c r="H64" s="18">
        <f t="shared" si="11"/>
        <v>1756.4674600000005</v>
      </c>
      <c r="I64" s="18">
        <f>SUM(D64:H64)</f>
        <v>7561.4320600000019</v>
      </c>
    </row>
    <row r="65" spans="1:9" s="2" customFormat="1">
      <c r="A65" s="6" t="s">
        <v>125</v>
      </c>
      <c r="B65" s="17" t="s">
        <v>100</v>
      </c>
      <c r="C65" s="7" t="s">
        <v>22</v>
      </c>
      <c r="D65" s="50"/>
      <c r="E65" s="28">
        <f>SUM(E66:E69)</f>
        <v>0</v>
      </c>
      <c r="F65" s="28">
        <f t="shared" ref="F65:H65" si="12">SUM(F66:F69)</f>
        <v>0</v>
      </c>
      <c r="G65" s="29">
        <f t="shared" si="11"/>
        <v>0</v>
      </c>
      <c r="H65" s="18">
        <f t="shared" si="11"/>
        <v>0</v>
      </c>
      <c r="I65" s="18">
        <f>SUM(D65:H65)</f>
        <v>0</v>
      </c>
    </row>
    <row r="66" spans="1:9" s="1" customFormat="1">
      <c r="A66" s="10" t="s">
        <v>126</v>
      </c>
      <c r="B66" s="57" t="s">
        <v>101</v>
      </c>
      <c r="C66" s="7" t="s">
        <v>22</v>
      </c>
      <c r="D66" s="51"/>
      <c r="E66" s="31">
        <v>0</v>
      </c>
      <c r="F66" s="31">
        <f>E66</f>
        <v>0</v>
      </c>
      <c r="G66" s="29">
        <f t="shared" si="11"/>
        <v>0</v>
      </c>
      <c r="H66" s="18">
        <f t="shared" si="11"/>
        <v>0</v>
      </c>
      <c r="I66" s="18">
        <f>SUM(D66:H66)</f>
        <v>0</v>
      </c>
    </row>
    <row r="67" spans="1:9" s="1" customFormat="1">
      <c r="A67" s="10" t="s">
        <v>127</v>
      </c>
      <c r="B67" s="57" t="s">
        <v>102</v>
      </c>
      <c r="C67" s="7" t="s">
        <v>22</v>
      </c>
      <c r="D67" s="51"/>
      <c r="E67" s="31">
        <v>0</v>
      </c>
      <c r="F67" s="31">
        <f t="shared" ref="E67:H70" si="13">E67</f>
        <v>0</v>
      </c>
      <c r="G67" s="29">
        <f t="shared" si="11"/>
        <v>0</v>
      </c>
      <c r="H67" s="18">
        <f t="shared" si="11"/>
        <v>0</v>
      </c>
      <c r="I67" s="18">
        <f>SUM(D67:H67)</f>
        <v>0</v>
      </c>
    </row>
    <row r="68" spans="1:9" s="1" customFormat="1">
      <c r="A68" s="10" t="s">
        <v>128</v>
      </c>
      <c r="B68" s="57" t="s">
        <v>103</v>
      </c>
      <c r="C68" s="7" t="s">
        <v>22</v>
      </c>
      <c r="D68" s="51"/>
      <c r="E68" s="31">
        <f t="shared" si="13"/>
        <v>0</v>
      </c>
      <c r="F68" s="31">
        <f t="shared" si="13"/>
        <v>0</v>
      </c>
      <c r="G68" s="29">
        <f t="shared" si="11"/>
        <v>0</v>
      </c>
      <c r="H68" s="18">
        <f t="shared" si="11"/>
        <v>0</v>
      </c>
      <c r="I68" s="18">
        <f>SUM(D68:H68)</f>
        <v>0</v>
      </c>
    </row>
    <row r="69" spans="1:9" s="1" customFormat="1">
      <c r="A69" s="10" t="s">
        <v>129</v>
      </c>
      <c r="B69" s="57" t="s">
        <v>104</v>
      </c>
      <c r="C69" s="7" t="s">
        <v>22</v>
      </c>
      <c r="D69" s="51"/>
      <c r="E69" s="31">
        <v>0</v>
      </c>
      <c r="F69" s="31">
        <f t="shared" si="13"/>
        <v>0</v>
      </c>
      <c r="G69" s="29">
        <f t="shared" si="11"/>
        <v>0</v>
      </c>
      <c r="H69" s="18">
        <f t="shared" si="11"/>
        <v>0</v>
      </c>
      <c r="I69" s="18">
        <f>SUM(D69:H69)</f>
        <v>0</v>
      </c>
    </row>
    <row r="70" spans="1:9" s="1" customFormat="1">
      <c r="A70" s="10" t="s">
        <v>130</v>
      </c>
      <c r="B70" s="26" t="s">
        <v>105</v>
      </c>
      <c r="C70" s="7" t="s">
        <v>22</v>
      </c>
      <c r="D70" s="50">
        <v>6598.3</v>
      </c>
      <c r="E70" s="18">
        <v>6900.61</v>
      </c>
      <c r="F70" s="28">
        <f>E70*F11</f>
        <v>7590.6710000000003</v>
      </c>
      <c r="G70" s="29">
        <f t="shared" si="11"/>
        <v>8349.7381000000005</v>
      </c>
      <c r="H70" s="18">
        <f t="shared" si="11"/>
        <v>9184.7119100000018</v>
      </c>
      <c r="I70" s="18">
        <f>SUM(D70:H70)</f>
        <v>38624.031010000006</v>
      </c>
    </row>
    <row r="71" spans="1:9" s="1" customFormat="1" ht="30">
      <c r="A71" s="10" t="s">
        <v>131</v>
      </c>
      <c r="B71" s="32" t="s">
        <v>106</v>
      </c>
      <c r="C71" s="7" t="s">
        <v>22</v>
      </c>
      <c r="D71" s="22"/>
      <c r="E71" s="18"/>
      <c r="F71" s="18"/>
      <c r="G71" s="18"/>
      <c r="H71" s="18"/>
      <c r="I71" s="18"/>
    </row>
    <row r="72" spans="1:9" s="1" customFormat="1">
      <c r="A72" s="10" t="s">
        <v>132</v>
      </c>
      <c r="B72" s="26" t="s">
        <v>107</v>
      </c>
      <c r="C72" s="7" t="s">
        <v>22</v>
      </c>
      <c r="D72" s="50"/>
      <c r="E72" s="28"/>
      <c r="F72" s="28"/>
      <c r="G72" s="28"/>
      <c r="H72" s="28"/>
      <c r="I72" s="18"/>
    </row>
    <row r="73" spans="1:9" s="1" customFormat="1" ht="30">
      <c r="A73" s="10" t="s">
        <v>133</v>
      </c>
      <c r="B73" s="26" t="s">
        <v>108</v>
      </c>
      <c r="C73" s="7" t="s">
        <v>22</v>
      </c>
      <c r="D73" s="49"/>
      <c r="E73" s="30"/>
      <c r="F73" s="30"/>
      <c r="G73" s="30"/>
      <c r="H73" s="30"/>
      <c r="I73" s="18"/>
    </row>
    <row r="74" spans="1:9" s="1" customFormat="1">
      <c r="A74" s="10" t="s">
        <v>134</v>
      </c>
      <c r="B74" s="26" t="s">
        <v>109</v>
      </c>
      <c r="C74" s="7" t="s">
        <v>22</v>
      </c>
      <c r="D74" s="50"/>
      <c r="E74" s="28">
        <f>E75</f>
        <v>115.88</v>
      </c>
      <c r="F74" s="28">
        <f t="shared" ref="F74:H74" si="14">F75</f>
        <v>127.468</v>
      </c>
      <c r="G74" s="28">
        <f t="shared" si="14"/>
        <v>140.21480000000003</v>
      </c>
      <c r="H74" s="28">
        <f t="shared" si="14"/>
        <v>154.23628000000005</v>
      </c>
      <c r="I74" s="18">
        <f>SUM(D74:H74)</f>
        <v>537.79908000000012</v>
      </c>
    </row>
    <row r="75" spans="1:9" s="1" customFormat="1" ht="30">
      <c r="A75" s="10" t="s">
        <v>135</v>
      </c>
      <c r="B75" s="26" t="s">
        <v>110</v>
      </c>
      <c r="C75" s="7" t="s">
        <v>22</v>
      </c>
      <c r="D75" s="50"/>
      <c r="E75" s="28">
        <v>115.88</v>
      </c>
      <c r="F75" s="28">
        <f>E75*F11</f>
        <v>127.468</v>
      </c>
      <c r="G75" s="29">
        <f>F75*1.1</f>
        <v>140.21480000000003</v>
      </c>
      <c r="H75" s="18">
        <f t="shared" ref="H75" si="15">G75*1.1</f>
        <v>154.23628000000005</v>
      </c>
      <c r="I75" s="18">
        <f>SUM(D75:H75)</f>
        <v>537.79908000000012</v>
      </c>
    </row>
    <row r="76" spans="1:9" s="1" customFormat="1" ht="30">
      <c r="A76" s="10" t="s">
        <v>136</v>
      </c>
      <c r="B76" s="26" t="s">
        <v>111</v>
      </c>
      <c r="C76" s="7" t="s">
        <v>22</v>
      </c>
      <c r="D76" s="50"/>
      <c r="E76" s="28"/>
      <c r="F76" s="28"/>
      <c r="G76" s="28"/>
      <c r="H76" s="28"/>
      <c r="I76" s="18"/>
    </row>
    <row r="77" spans="1:9" s="1" customFormat="1">
      <c r="A77" s="10" t="s">
        <v>137</v>
      </c>
      <c r="B77" s="33" t="s">
        <v>112</v>
      </c>
      <c r="C77" s="7" t="s">
        <v>22</v>
      </c>
      <c r="D77" s="49"/>
      <c r="E77" s="30"/>
      <c r="F77" s="30"/>
      <c r="G77" s="30"/>
      <c r="H77" s="30"/>
      <c r="I77" s="18"/>
    </row>
    <row r="78" spans="1:9" s="1" customFormat="1">
      <c r="A78" s="10" t="s">
        <v>138</v>
      </c>
      <c r="B78" s="26" t="s">
        <v>113</v>
      </c>
      <c r="C78" s="7" t="s">
        <v>22</v>
      </c>
      <c r="D78" s="49"/>
      <c r="E78" s="30"/>
      <c r="F78" s="30"/>
      <c r="G78" s="30"/>
      <c r="H78" s="30"/>
      <c r="I78" s="18"/>
    </row>
    <row r="79" spans="1:9" s="1" customFormat="1">
      <c r="A79" s="19"/>
      <c r="B79" s="23" t="s">
        <v>114</v>
      </c>
      <c r="C79" s="21" t="s">
        <v>22</v>
      </c>
      <c r="D79" s="22">
        <f t="shared" ref="D79:I79" si="16">D61+D62+D63+D65+D70+D71+D72+D73+D74+D77+D78</f>
        <v>8994.61</v>
      </c>
      <c r="E79" s="22">
        <f>E61+E62+E63+E65+E70+E71+E72+E73+E74+E77+E78</f>
        <v>10507.349999999999</v>
      </c>
      <c r="F79" s="22">
        <f>F61+F62+F63+F65+F70+F71+F72+F73+F74+F77+F78</f>
        <v>11558.085000000001</v>
      </c>
      <c r="G79" s="22">
        <f t="shared" si="16"/>
        <v>12713.8935</v>
      </c>
      <c r="H79" s="22">
        <f t="shared" si="16"/>
        <v>13985.282850000001</v>
      </c>
      <c r="I79" s="22">
        <f>SUM(D79:H79)</f>
        <v>57759.22135</v>
      </c>
    </row>
    <row r="80" spans="1:9" s="1" customFormat="1">
      <c r="A80" s="3"/>
      <c r="B80" s="41"/>
      <c r="C80" s="2"/>
      <c r="D80" s="52"/>
      <c r="E80" s="34"/>
      <c r="F80" s="34"/>
      <c r="G80" s="34"/>
      <c r="H80" s="34"/>
      <c r="I80" s="5"/>
    </row>
    <row r="81" spans="1:9" s="1" customFormat="1" ht="27.75" customHeight="1">
      <c r="A81" s="75" t="s">
        <v>115</v>
      </c>
      <c r="B81" s="75"/>
      <c r="C81" s="75"/>
      <c r="D81" s="75"/>
      <c r="E81" s="75"/>
      <c r="F81" s="75"/>
      <c r="G81" s="75"/>
      <c r="H81" s="75"/>
      <c r="I81" s="75"/>
    </row>
    <row r="82" spans="1:9">
      <c r="A82" s="35"/>
      <c r="B82" s="35"/>
      <c r="C82" s="35"/>
      <c r="D82" s="53"/>
      <c r="E82" s="24"/>
      <c r="F82" s="24"/>
      <c r="G82" s="24"/>
      <c r="H82" s="24"/>
    </row>
    <row r="83" spans="1:9" ht="30">
      <c r="A83" s="6" t="s">
        <v>1</v>
      </c>
      <c r="B83" s="6" t="s">
        <v>2</v>
      </c>
      <c r="C83" s="6" t="s">
        <v>3</v>
      </c>
      <c r="D83" s="42" t="str">
        <f>D4</f>
        <v>2016 год план</v>
      </c>
      <c r="E83" s="8" t="str">
        <f t="shared" ref="E83:H83" si="17">E4</f>
        <v>2017 год план</v>
      </c>
      <c r="F83" s="8" t="str">
        <f t="shared" si="17"/>
        <v>2018 год план</v>
      </c>
      <c r="G83" s="8" t="str">
        <f t="shared" si="17"/>
        <v>2019 год план</v>
      </c>
      <c r="H83" s="8" t="str">
        <f t="shared" si="17"/>
        <v>2020 год план</v>
      </c>
      <c r="I83" s="8" t="str">
        <f>I59</f>
        <v>Итого  2017-2020</v>
      </c>
    </row>
    <row r="84" spans="1:9">
      <c r="A84" s="9">
        <v>1</v>
      </c>
      <c r="B84" s="9">
        <v>2</v>
      </c>
      <c r="C84" s="9">
        <v>3</v>
      </c>
      <c r="D84" s="9">
        <f>D5</f>
        <v>4</v>
      </c>
      <c r="E84" s="9">
        <f>E5</f>
        <v>5</v>
      </c>
      <c r="F84" s="9">
        <f>F5</f>
        <v>6</v>
      </c>
      <c r="G84" s="9">
        <f>G5</f>
        <v>7</v>
      </c>
      <c r="H84" s="9">
        <f>H5</f>
        <v>8</v>
      </c>
      <c r="I84" s="9"/>
    </row>
    <row r="85" spans="1:9" ht="45">
      <c r="A85" s="36" t="s">
        <v>116</v>
      </c>
      <c r="B85" s="37" t="s">
        <v>115</v>
      </c>
      <c r="C85" s="38" t="s">
        <v>22</v>
      </c>
      <c r="D85" s="54"/>
      <c r="E85" s="39"/>
      <c r="F85" s="39"/>
      <c r="G85" s="39"/>
      <c r="H85" s="39"/>
      <c r="I85" s="29"/>
    </row>
    <row r="86" spans="1:9" ht="36" customHeight="1">
      <c r="A86" s="19" t="s">
        <v>139</v>
      </c>
      <c r="B86" s="23" t="s">
        <v>117</v>
      </c>
      <c r="C86" s="21" t="s">
        <v>22</v>
      </c>
      <c r="D86" s="40">
        <f t="shared" ref="D86:I86" si="18">D55+D79+D85</f>
        <v>50509.24</v>
      </c>
      <c r="E86" s="40">
        <f t="shared" si="18"/>
        <v>50655.409999999996</v>
      </c>
      <c r="F86" s="40">
        <f t="shared" si="18"/>
        <v>55720.951000000001</v>
      </c>
      <c r="G86" s="40">
        <f t="shared" si="18"/>
        <v>61293.046100000014</v>
      </c>
      <c r="H86" s="40">
        <f t="shared" si="18"/>
        <v>67422.350710000013</v>
      </c>
      <c r="I86" s="40">
        <f t="shared" si="18"/>
        <v>285600.99781000003</v>
      </c>
    </row>
    <row r="87" spans="1:9" s="2" customFormat="1">
      <c r="B87" s="69"/>
      <c r="D87" s="3"/>
    </row>
    <row r="88" spans="1:9" s="2" customFormat="1">
      <c r="B88" s="69"/>
      <c r="D88" s="3"/>
    </row>
    <row r="89" spans="1:9" s="2" customFormat="1">
      <c r="A89" s="66" t="s">
        <v>148</v>
      </c>
      <c r="B89" s="66"/>
      <c r="C89" s="66"/>
      <c r="D89" s="66"/>
      <c r="E89" s="66"/>
      <c r="F89" s="66"/>
      <c r="G89" s="66"/>
      <c r="H89" s="66"/>
      <c r="I89" s="66"/>
    </row>
    <row r="90" spans="1:9" s="2" customFormat="1">
      <c r="B90" s="41"/>
      <c r="D90" s="3"/>
    </row>
    <row r="91" spans="1:9" s="2" customFormat="1">
      <c r="B91" s="41"/>
      <c r="D91" s="3"/>
    </row>
    <row r="92" spans="1:9" s="2" customFormat="1">
      <c r="B92" s="41"/>
      <c r="D92" s="3"/>
    </row>
    <row r="93" spans="1:9" s="2" customFormat="1">
      <c r="B93" s="41"/>
      <c r="D93" s="3"/>
    </row>
    <row r="94" spans="1:9" s="2" customFormat="1">
      <c r="B94" s="41"/>
      <c r="D94" s="3"/>
    </row>
    <row r="95" spans="1:9" s="2" customFormat="1">
      <c r="B95" s="41"/>
      <c r="D95" s="3"/>
    </row>
    <row r="96" spans="1:9" s="2" customFormat="1">
      <c r="B96" s="41"/>
      <c r="D96" s="3"/>
    </row>
    <row r="97" spans="2:4" s="2" customFormat="1">
      <c r="B97" s="41"/>
      <c r="D97" s="3"/>
    </row>
    <row r="98" spans="2:4" s="2" customFormat="1">
      <c r="B98" s="41"/>
      <c r="D98" s="3"/>
    </row>
  </sheetData>
  <mergeCells count="11">
    <mergeCell ref="A13:C13"/>
    <mergeCell ref="A57:I57"/>
    <mergeCell ref="A81:I81"/>
    <mergeCell ref="B87:B88"/>
    <mergeCell ref="A89:I89"/>
    <mergeCell ref="A1:I1"/>
    <mergeCell ref="A2:C2"/>
    <mergeCell ref="A3:A4"/>
    <mergeCell ref="B3:B4"/>
    <mergeCell ref="C3:C4"/>
    <mergeCell ref="E3:H3"/>
  </mergeCells>
  <dataValidations count="1">
    <dataValidation type="decimal" allowBlank="1" showInputMessage="1" showErrorMessage="1" errorTitle="Внимание" error="Допускается ввод только действительных чисел!" sqref="I85 D10:H10 F61:F64 E66:E69 D6:H8 G61:G70 D44:E44 F66:F70 D61:D64 D66:D70 D49:E49 D54:E54 D73:G78 H73:H74 H76:H78">
      <formula1>-9.99999999999999E+23</formula1>
      <formula2>9.99999999999999E+23</formula2>
    </dataValidation>
  </dataValidations>
  <hyperlinks>
    <hyperlink ref="B53" location="'Расшифровка расходов'!A1" tooltip="Прочие расходы из прибыли" display="Прочие расходы из прибыли"/>
    <hyperlink ref="B48" location="'Расшифровка расходов'!A1" tooltip="Другие обоснованные внереализационные расходы" display="Другие обоснованные внереализационные расходы"/>
    <hyperlink ref="B71" location="'Расшифровка расходов'!A1" tooltip="Другие прочие неподконтрольные расходы" display="Другие прочие неподконтрольные расходы"/>
    <hyperlink ref="B43" location="'Расшифровка расходов'!A1" tooltip="Другие прочие подконтрольные расходы" display="Другие прочие подконтрольные расходы"/>
  </hyperlinks>
  <pageMargins left="0.74803149606299213" right="0.74803149606299213" top="0.98425196850393704" bottom="0.98425196850393704" header="0.51181102362204722" footer="0.51181102362204722"/>
  <pageSetup paperSize="9" scale="62" fitToHeight="0" orientation="landscape" r:id="rId1"/>
  <headerFooter alignWithMargins="0"/>
  <rowBreaks count="1" manualBreakCount="1">
    <brk id="37" max="8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98"/>
  <sheetViews>
    <sheetView view="pageBreakPreview" zoomScale="72" zoomScaleNormal="85" zoomScaleSheetLayoutView="72" workbookViewId="0">
      <pane xSplit="3" ySplit="5" topLeftCell="D72" activePane="bottomRight" state="frozen"/>
      <selection activeCell="B49" sqref="B49"/>
      <selection pane="topRight" activeCell="B49" sqref="B49"/>
      <selection pane="bottomLeft" activeCell="B49" sqref="B49"/>
      <selection pane="bottomRight" activeCell="F78" sqref="F78"/>
    </sheetView>
  </sheetViews>
  <sheetFormatPr defaultRowHeight="15"/>
  <cols>
    <col min="1" max="1" width="13.6640625" style="5" customWidth="1"/>
    <col min="2" max="2" width="59.1640625" style="59" customWidth="1"/>
    <col min="3" max="3" width="15.6640625" style="5" customWidth="1"/>
    <col min="4" max="4" width="27.33203125" style="55" customWidth="1"/>
    <col min="5" max="8" width="22.5" style="5" customWidth="1"/>
    <col min="9" max="9" width="26.6640625" style="5" customWidth="1"/>
    <col min="10" max="16384" width="9.33203125" style="5"/>
  </cols>
  <sheetData>
    <row r="1" spans="1:9" s="2" customFormat="1" ht="34.5" customHeight="1">
      <c r="A1" s="67" t="s">
        <v>147</v>
      </c>
      <c r="B1" s="67"/>
      <c r="C1" s="67"/>
      <c r="D1" s="67"/>
      <c r="E1" s="67"/>
      <c r="F1" s="67"/>
      <c r="G1" s="67"/>
      <c r="H1" s="67"/>
      <c r="I1" s="67"/>
    </row>
    <row r="2" spans="1:9" s="2" customFormat="1" ht="20.25" customHeight="1">
      <c r="A2" s="68" t="s">
        <v>0</v>
      </c>
      <c r="B2" s="68"/>
      <c r="C2" s="68"/>
      <c r="D2" s="3"/>
    </row>
    <row r="3" spans="1:9" s="64" customFormat="1" ht="25.5" customHeight="1">
      <c r="A3" s="72" t="s">
        <v>1</v>
      </c>
      <c r="B3" s="70" t="s">
        <v>2</v>
      </c>
      <c r="C3" s="70" t="s">
        <v>3</v>
      </c>
      <c r="D3" s="4" t="s">
        <v>141</v>
      </c>
      <c r="E3" s="76" t="s">
        <v>140</v>
      </c>
      <c r="F3" s="76"/>
      <c r="G3" s="76"/>
      <c r="H3" s="76"/>
      <c r="I3" s="63"/>
    </row>
    <row r="4" spans="1:9" s="2" customFormat="1">
      <c r="A4" s="73"/>
      <c r="B4" s="71"/>
      <c r="C4" s="71"/>
      <c r="D4" s="42" t="s">
        <v>118</v>
      </c>
      <c r="E4" s="8" t="s">
        <v>4</v>
      </c>
      <c r="F4" s="8" t="s">
        <v>5</v>
      </c>
      <c r="G4" s="8" t="s">
        <v>119</v>
      </c>
      <c r="H4" s="8" t="s">
        <v>120</v>
      </c>
      <c r="I4" s="5"/>
    </row>
    <row r="5" spans="1:9" s="2" customFormat="1">
      <c r="A5" s="9">
        <v>1</v>
      </c>
      <c r="B5" s="9">
        <v>2</v>
      </c>
      <c r="C5" s="9">
        <v>3</v>
      </c>
      <c r="D5" s="9">
        <f t="shared" ref="D5" si="0">C5+1</f>
        <v>4</v>
      </c>
      <c r="E5" s="9">
        <f t="shared" ref="E5" si="1">D5+1</f>
        <v>5</v>
      </c>
      <c r="F5" s="9">
        <f t="shared" ref="F5" si="2">E5+1</f>
        <v>6</v>
      </c>
      <c r="G5" s="9">
        <f t="shared" ref="G5" si="3">F5+1</f>
        <v>7</v>
      </c>
      <c r="H5" s="9">
        <f t="shared" ref="H5" si="4">G5+1</f>
        <v>8</v>
      </c>
      <c r="I5" s="5"/>
    </row>
    <row r="6" spans="1:9" s="2" customFormat="1" ht="24.75" customHeight="1">
      <c r="A6" s="10" t="s">
        <v>6</v>
      </c>
      <c r="B6" s="11" t="s">
        <v>145</v>
      </c>
      <c r="C6" s="4" t="s">
        <v>7</v>
      </c>
      <c r="D6" s="43"/>
      <c r="E6" s="12">
        <v>0</v>
      </c>
      <c r="F6" s="12">
        <v>0</v>
      </c>
      <c r="G6" s="12">
        <v>0</v>
      </c>
      <c r="H6" s="12">
        <v>0</v>
      </c>
      <c r="I6" s="5"/>
    </row>
    <row r="7" spans="1:9" s="2" customFormat="1" ht="30">
      <c r="A7" s="10" t="s">
        <v>8</v>
      </c>
      <c r="B7" s="11" t="s">
        <v>9</v>
      </c>
      <c r="C7" s="4" t="s">
        <v>7</v>
      </c>
      <c r="D7" s="44"/>
      <c r="E7" s="13">
        <f>D7</f>
        <v>0</v>
      </c>
      <c r="F7" s="13">
        <f>E7</f>
        <v>0</v>
      </c>
      <c r="G7" s="13">
        <f>F7</f>
        <v>0</v>
      </c>
      <c r="H7" s="13">
        <f>F7</f>
        <v>0</v>
      </c>
      <c r="I7" s="5"/>
    </row>
    <row r="8" spans="1:9" s="2" customFormat="1">
      <c r="A8" s="10" t="s">
        <v>10</v>
      </c>
      <c r="B8" s="11" t="s">
        <v>11</v>
      </c>
      <c r="C8" s="4" t="s">
        <v>12</v>
      </c>
      <c r="D8" s="44">
        <v>889.1</v>
      </c>
      <c r="E8" s="13">
        <v>1042.1400000000001</v>
      </c>
      <c r="F8" s="13">
        <v>1042.1400000000001</v>
      </c>
      <c r="G8" s="13">
        <v>1042.1400000000001</v>
      </c>
      <c r="H8" s="13">
        <v>1042.1400000000001</v>
      </c>
      <c r="I8" s="5"/>
    </row>
    <row r="9" spans="1:9" s="2" customFormat="1">
      <c r="A9" s="10" t="s">
        <v>13</v>
      </c>
      <c r="B9" s="11" t="s">
        <v>14</v>
      </c>
      <c r="C9" s="4" t="s">
        <v>7</v>
      </c>
      <c r="D9" s="45"/>
      <c r="E9" s="14">
        <f t="shared" ref="E9" si="5">IF(D8=0,0,(E8-D8)/D8)*100</f>
        <v>17.212911933415821</v>
      </c>
      <c r="F9" s="14">
        <f t="shared" ref="F9" si="6">IF(E8=0,0,(F8-E8)/E8)*100</f>
        <v>0</v>
      </c>
      <c r="G9" s="14">
        <f t="shared" ref="G9" si="7">IF(F8=0,0,(G8-F8)/F8)*100</f>
        <v>0</v>
      </c>
      <c r="H9" s="14">
        <f t="shared" ref="H9" si="8">IF(G8=0,0,(H8-G8)/G8)*100</f>
        <v>0</v>
      </c>
      <c r="I9" s="5"/>
    </row>
    <row r="10" spans="1:9" s="2" customFormat="1" ht="30">
      <c r="A10" s="10" t="s">
        <v>15</v>
      </c>
      <c r="B10" s="56" t="s">
        <v>16</v>
      </c>
      <c r="C10" s="7"/>
      <c r="D10" s="46"/>
      <c r="E10" s="15">
        <v>0.75</v>
      </c>
      <c r="F10" s="15">
        <v>0.75</v>
      </c>
      <c r="G10" s="15">
        <v>0.75</v>
      </c>
      <c r="H10" s="15">
        <v>0.75</v>
      </c>
      <c r="I10" s="5"/>
    </row>
    <row r="11" spans="1:9" s="2" customFormat="1">
      <c r="A11" s="10" t="s">
        <v>17</v>
      </c>
      <c r="B11" s="56" t="s">
        <v>18</v>
      </c>
      <c r="C11" s="7"/>
      <c r="D11" s="47"/>
      <c r="E11" s="16">
        <f t="shared" ref="E11" si="9">(1+E6/100)*(1-E7/100)*(1+E9/100*E10)</f>
        <v>1.1290968395006187</v>
      </c>
      <c r="F11" s="16">
        <v>1.05</v>
      </c>
      <c r="G11" s="16">
        <v>1.05</v>
      </c>
      <c r="H11" s="16">
        <v>1.05</v>
      </c>
      <c r="I11" s="5"/>
    </row>
    <row r="12" spans="1:9" s="2" customFormat="1">
      <c r="B12" s="41"/>
      <c r="D12" s="3"/>
      <c r="I12" s="5"/>
    </row>
    <row r="13" spans="1:9" s="2" customFormat="1">
      <c r="A13" s="68" t="s">
        <v>19</v>
      </c>
      <c r="B13" s="68"/>
      <c r="C13" s="68"/>
      <c r="D13" s="3"/>
      <c r="E13" s="3"/>
      <c r="F13" s="3"/>
      <c r="G13" s="3"/>
      <c r="H13" s="3"/>
      <c r="I13" s="3"/>
    </row>
    <row r="14" spans="1:9" s="2" customFormat="1">
      <c r="B14" s="41"/>
      <c r="D14" s="3"/>
      <c r="I14" s="5"/>
    </row>
    <row r="15" spans="1:9" s="2" customFormat="1" ht="30">
      <c r="A15" s="8" t="s">
        <v>1</v>
      </c>
      <c r="B15" s="8" t="s">
        <v>2</v>
      </c>
      <c r="C15" s="8" t="s">
        <v>3</v>
      </c>
      <c r="D15" s="42" t="s">
        <v>118</v>
      </c>
      <c r="E15" s="8" t="s">
        <v>4</v>
      </c>
      <c r="F15" s="8" t="s">
        <v>5</v>
      </c>
      <c r="G15" s="8" t="s">
        <v>119</v>
      </c>
      <c r="H15" s="8" t="s">
        <v>120</v>
      </c>
      <c r="I15" s="8" t="s">
        <v>146</v>
      </c>
    </row>
    <row r="16" spans="1:9" s="2" customFormat="1">
      <c r="A16" s="9">
        <v>1</v>
      </c>
      <c r="B16" s="9">
        <v>2</v>
      </c>
      <c r="C16" s="9">
        <v>3</v>
      </c>
      <c r="D16" s="9">
        <f t="shared" ref="D16:H16" si="10">D5</f>
        <v>4</v>
      </c>
      <c r="E16" s="9">
        <f t="shared" si="10"/>
        <v>5</v>
      </c>
      <c r="F16" s="9">
        <f t="shared" si="10"/>
        <v>6</v>
      </c>
      <c r="G16" s="9">
        <f t="shared" si="10"/>
        <v>7</v>
      </c>
      <c r="H16" s="9">
        <f t="shared" si="10"/>
        <v>8</v>
      </c>
      <c r="I16" s="9"/>
    </row>
    <row r="17" spans="1:9" s="2" customFormat="1">
      <c r="A17" s="10" t="s">
        <v>20</v>
      </c>
      <c r="B17" s="17" t="s">
        <v>21</v>
      </c>
      <c r="C17" s="7" t="s">
        <v>22</v>
      </c>
      <c r="D17" s="18">
        <v>8093.58</v>
      </c>
      <c r="E17" s="18">
        <f>D17*117.21/100</f>
        <v>9486.4851180000005</v>
      </c>
      <c r="F17" s="18">
        <f t="shared" ref="F17:H17" si="11">F18+F21</f>
        <v>9960.8093738999996</v>
      </c>
      <c r="G17" s="18">
        <f t="shared" si="11"/>
        <v>10458.849842595002</v>
      </c>
      <c r="H17" s="18">
        <f t="shared" si="11"/>
        <v>10981.792334724752</v>
      </c>
      <c r="I17" s="18">
        <f>E17+F17+G17+H17</f>
        <v>40887.936669219751</v>
      </c>
    </row>
    <row r="18" spans="1:9" s="2" customFormat="1">
      <c r="A18" s="10" t="s">
        <v>23</v>
      </c>
      <c r="B18" s="56" t="s">
        <v>24</v>
      </c>
      <c r="C18" s="7" t="s">
        <v>22</v>
      </c>
      <c r="D18" s="18">
        <v>4173.34</v>
      </c>
      <c r="E18" s="18">
        <f t="shared" ref="E18" si="12">E19+E20</f>
        <v>4891.5718139999999</v>
      </c>
      <c r="F18" s="18">
        <f t="shared" ref="F18" si="13">F19+F20</f>
        <v>5136.1504046999999</v>
      </c>
      <c r="G18" s="18">
        <f t="shared" ref="G18" si="14">G19+G20</f>
        <v>5392.9579249350008</v>
      </c>
      <c r="H18" s="18">
        <f t="shared" ref="H18" si="15">H19+H20</f>
        <v>5662.6058211817508</v>
      </c>
      <c r="I18" s="18">
        <f t="shared" ref="I18:I53" si="16">E18+F18+G18+H18</f>
        <v>21083.28596481675</v>
      </c>
    </row>
    <row r="19" spans="1:9" s="1" customFormat="1">
      <c r="A19" s="10" t="s">
        <v>25</v>
      </c>
      <c r="B19" s="56" t="s">
        <v>26</v>
      </c>
      <c r="C19" s="7" t="s">
        <v>22</v>
      </c>
      <c r="D19" s="22">
        <v>1401.38</v>
      </c>
      <c r="E19" s="18">
        <f t="shared" ref="E19:E22" si="17">D19*117.21/100</f>
        <v>1642.5574979999999</v>
      </c>
      <c r="F19" s="18">
        <f>E19*F$11</f>
        <v>1724.6853728999999</v>
      </c>
      <c r="G19" s="18">
        <f>F19*G$11</f>
        <v>1810.9196415450001</v>
      </c>
      <c r="H19" s="18">
        <f t="shared" ref="H19" si="18">G19*H$11</f>
        <v>1901.4656236222502</v>
      </c>
      <c r="I19" s="18">
        <f t="shared" si="16"/>
        <v>7079.6281360672501</v>
      </c>
    </row>
    <row r="20" spans="1:9" s="1" customFormat="1">
      <c r="A20" s="10" t="s">
        <v>27</v>
      </c>
      <c r="B20" s="56" t="s">
        <v>28</v>
      </c>
      <c r="C20" s="7" t="s">
        <v>22</v>
      </c>
      <c r="D20" s="22">
        <v>2771.96</v>
      </c>
      <c r="E20" s="18">
        <f t="shared" si="17"/>
        <v>3249.0143160000002</v>
      </c>
      <c r="F20" s="18">
        <f>E20*F$11</f>
        <v>3411.4650318000004</v>
      </c>
      <c r="G20" s="18">
        <f t="shared" ref="G20:H20" si="19">F20*G$11</f>
        <v>3582.0382833900007</v>
      </c>
      <c r="H20" s="18">
        <f t="shared" si="19"/>
        <v>3761.1401975595008</v>
      </c>
      <c r="I20" s="18">
        <f t="shared" si="16"/>
        <v>14003.657828749503</v>
      </c>
    </row>
    <row r="21" spans="1:9" s="1" customFormat="1" ht="60">
      <c r="A21" s="10" t="s">
        <v>29</v>
      </c>
      <c r="B21" s="56" t="s">
        <v>30</v>
      </c>
      <c r="C21" s="7" t="s">
        <v>22</v>
      </c>
      <c r="D21" s="22">
        <v>3920.24</v>
      </c>
      <c r="E21" s="18">
        <f t="shared" si="17"/>
        <v>4594.9133039999997</v>
      </c>
      <c r="F21" s="18">
        <f>E21*F$11</f>
        <v>4824.6589691999998</v>
      </c>
      <c r="G21" s="18">
        <f t="shared" ref="G21:H21" si="20">F21*G$11</f>
        <v>5065.8919176600002</v>
      </c>
      <c r="H21" s="18">
        <f t="shared" si="20"/>
        <v>5319.1865135430007</v>
      </c>
      <c r="I21" s="18">
        <f t="shared" si="16"/>
        <v>19804.650704403</v>
      </c>
    </row>
    <row r="22" spans="1:9" s="2" customFormat="1">
      <c r="A22" s="10" t="s">
        <v>31</v>
      </c>
      <c r="B22" s="17" t="s">
        <v>32</v>
      </c>
      <c r="C22" s="7" t="s">
        <v>22</v>
      </c>
      <c r="D22" s="22">
        <v>20428.189999999999</v>
      </c>
      <c r="E22" s="18">
        <f t="shared" si="17"/>
        <v>23943.881498999996</v>
      </c>
      <c r="F22" s="18">
        <f>E22*F$11</f>
        <v>25141.075573949995</v>
      </c>
      <c r="G22" s="18">
        <f t="shared" ref="G22:H22" si="21">F22*G$11</f>
        <v>26398.129352647495</v>
      </c>
      <c r="H22" s="18">
        <f t="shared" si="21"/>
        <v>27718.035820279871</v>
      </c>
      <c r="I22" s="18">
        <f t="shared" si="16"/>
        <v>103201.12224587736</v>
      </c>
    </row>
    <row r="23" spans="1:9" s="2" customFormat="1">
      <c r="A23" s="10" t="s">
        <v>33</v>
      </c>
      <c r="B23" s="17" t="s">
        <v>34</v>
      </c>
      <c r="C23" s="7" t="s">
        <v>22</v>
      </c>
      <c r="D23" s="22">
        <v>12932.56</v>
      </c>
      <c r="E23" s="18">
        <f>E24+E27</f>
        <v>15158.253576000001</v>
      </c>
      <c r="F23" s="18">
        <f>F24+F27</f>
        <v>15916.1662548</v>
      </c>
      <c r="G23" s="18">
        <f t="shared" ref="G23" si="22">G24+G27</f>
        <v>16711.974567540001</v>
      </c>
      <c r="H23" s="18">
        <f t="shared" ref="H23" si="23">H24+H27</f>
        <v>17547.573295917002</v>
      </c>
      <c r="I23" s="18">
        <f t="shared" si="16"/>
        <v>65333.967694257008</v>
      </c>
    </row>
    <row r="24" spans="1:9" s="1" customFormat="1">
      <c r="A24" s="10" t="s">
        <v>35</v>
      </c>
      <c r="B24" s="56" t="s">
        <v>36</v>
      </c>
      <c r="C24" s="7" t="s">
        <v>22</v>
      </c>
      <c r="D24" s="22">
        <v>12176.78</v>
      </c>
      <c r="E24" s="18">
        <f t="shared" ref="E24:E26" si="24">D24*117.21/100</f>
        <v>14272.403838</v>
      </c>
      <c r="F24" s="18">
        <f>F25+F26</f>
        <v>14986.0240299</v>
      </c>
      <c r="G24" s="18">
        <f>G25+G26</f>
        <v>15735.325231395</v>
      </c>
      <c r="H24" s="18">
        <f>H25+H26</f>
        <v>16522.091492964752</v>
      </c>
      <c r="I24" s="18">
        <f t="shared" si="16"/>
        <v>61515.844592259746</v>
      </c>
    </row>
    <row r="25" spans="1:9" s="1" customFormat="1" ht="30">
      <c r="A25" s="10" t="s">
        <v>37</v>
      </c>
      <c r="B25" s="56" t="s">
        <v>38</v>
      </c>
      <c r="C25" s="7"/>
      <c r="D25" s="22">
        <v>987.56</v>
      </c>
      <c r="E25" s="18">
        <f t="shared" si="24"/>
        <v>1157.5190759999998</v>
      </c>
      <c r="F25" s="18">
        <f t="shared" ref="F25:H26" si="25">E25*F$11</f>
        <v>1215.3950297999997</v>
      </c>
      <c r="G25" s="18">
        <f t="shared" si="25"/>
        <v>1276.1647812899998</v>
      </c>
      <c r="H25" s="18">
        <f t="shared" si="25"/>
        <v>1339.9730203544998</v>
      </c>
      <c r="I25" s="18">
        <f t="shared" si="16"/>
        <v>4989.0519074444992</v>
      </c>
    </row>
    <row r="26" spans="1:9" s="1" customFormat="1">
      <c r="A26" s="10" t="s">
        <v>39</v>
      </c>
      <c r="B26" s="56" t="s">
        <v>40</v>
      </c>
      <c r="C26" s="7"/>
      <c r="D26" s="22">
        <v>11189.22</v>
      </c>
      <c r="E26" s="18">
        <f t="shared" si="24"/>
        <v>13114.884762</v>
      </c>
      <c r="F26" s="18">
        <f t="shared" si="25"/>
        <v>13770.6290001</v>
      </c>
      <c r="G26" s="18">
        <f t="shared" si="25"/>
        <v>14459.160450105001</v>
      </c>
      <c r="H26" s="18">
        <f t="shared" si="25"/>
        <v>15182.118472610251</v>
      </c>
      <c r="I26" s="18">
        <f t="shared" si="16"/>
        <v>56526.792684815249</v>
      </c>
    </row>
    <row r="27" spans="1:9" s="2" customFormat="1" ht="30">
      <c r="A27" s="10" t="s">
        <v>41</v>
      </c>
      <c r="B27" s="56" t="s">
        <v>42</v>
      </c>
      <c r="C27" s="7" t="s">
        <v>22</v>
      </c>
      <c r="D27" s="22">
        <v>755.78</v>
      </c>
      <c r="E27" s="18">
        <f>SUM(E28:E43)</f>
        <v>885.849738</v>
      </c>
      <c r="F27" s="18">
        <f>SUM(F28:F43)</f>
        <v>930.14222489999997</v>
      </c>
      <c r="G27" s="18">
        <f t="shared" ref="G27" si="26">SUM(G28:G43)</f>
        <v>976.64933614499989</v>
      </c>
      <c r="H27" s="18">
        <f t="shared" ref="H27" si="27">SUM(H28:H43)</f>
        <v>1025.4818029522501</v>
      </c>
      <c r="I27" s="18">
        <f t="shared" si="16"/>
        <v>3818.1231019972502</v>
      </c>
    </row>
    <row r="28" spans="1:9" s="2" customFormat="1" ht="15" customHeight="1">
      <c r="A28" s="10" t="s">
        <v>43</v>
      </c>
      <c r="B28" s="57" t="s">
        <v>44</v>
      </c>
      <c r="C28" s="7" t="s">
        <v>22</v>
      </c>
      <c r="D28" s="22">
        <v>268.8</v>
      </c>
      <c r="E28" s="18">
        <f>D28*117.21/100</f>
        <v>315.06047999999998</v>
      </c>
      <c r="F28" s="18">
        <f>E28*F$11</f>
        <v>330.81350400000002</v>
      </c>
      <c r="G28" s="18">
        <f t="shared" ref="G28:H28" si="28">F28*G$11</f>
        <v>347.35417920000003</v>
      </c>
      <c r="H28" s="18">
        <f t="shared" si="28"/>
        <v>364.72188816000005</v>
      </c>
      <c r="I28" s="18">
        <f t="shared" si="16"/>
        <v>1357.9500513600001</v>
      </c>
    </row>
    <row r="29" spans="1:9" s="1" customFormat="1" ht="30" customHeight="1">
      <c r="A29" s="10" t="s">
        <v>45</v>
      </c>
      <c r="B29" s="57" t="s">
        <v>46</v>
      </c>
      <c r="C29" s="7" t="s">
        <v>22</v>
      </c>
      <c r="D29" s="22"/>
      <c r="E29" s="18"/>
      <c r="F29" s="18">
        <f>E29*F$11</f>
        <v>0</v>
      </c>
      <c r="G29" s="18">
        <f t="shared" ref="F29:H43" si="29">F29*G$11</f>
        <v>0</v>
      </c>
      <c r="H29" s="18">
        <f t="shared" si="29"/>
        <v>0</v>
      </c>
      <c r="I29" s="18">
        <f t="shared" si="16"/>
        <v>0</v>
      </c>
    </row>
    <row r="30" spans="1:9" s="1" customFormat="1" ht="30" customHeight="1">
      <c r="A30" s="10" t="s">
        <v>47</v>
      </c>
      <c r="B30" s="57" t="s">
        <v>48</v>
      </c>
      <c r="C30" s="7" t="s">
        <v>22</v>
      </c>
      <c r="D30" s="22"/>
      <c r="E30" s="18"/>
      <c r="F30" s="18">
        <f t="shared" si="29"/>
        <v>0</v>
      </c>
      <c r="G30" s="18">
        <f t="shared" si="29"/>
        <v>0</v>
      </c>
      <c r="H30" s="18">
        <f t="shared" si="29"/>
        <v>0</v>
      </c>
      <c r="I30" s="18">
        <f t="shared" si="16"/>
        <v>0</v>
      </c>
    </row>
    <row r="31" spans="1:9" s="1" customFormat="1" ht="15" customHeight="1">
      <c r="A31" s="10" t="s">
        <v>49</v>
      </c>
      <c r="B31" s="57" t="s">
        <v>50</v>
      </c>
      <c r="C31" s="7" t="s">
        <v>22</v>
      </c>
      <c r="D31" s="22"/>
      <c r="E31" s="18"/>
      <c r="F31" s="18">
        <f t="shared" si="29"/>
        <v>0</v>
      </c>
      <c r="G31" s="18">
        <f t="shared" si="29"/>
        <v>0</v>
      </c>
      <c r="H31" s="18">
        <f t="shared" si="29"/>
        <v>0</v>
      </c>
      <c r="I31" s="18">
        <f t="shared" si="16"/>
        <v>0</v>
      </c>
    </row>
    <row r="32" spans="1:9" s="1" customFormat="1" ht="15" customHeight="1">
      <c r="A32" s="10" t="s">
        <v>51</v>
      </c>
      <c r="B32" s="57" t="s">
        <v>52</v>
      </c>
      <c r="C32" s="7" t="s">
        <v>22</v>
      </c>
      <c r="D32" s="22">
        <v>96.1</v>
      </c>
      <c r="E32" s="18">
        <f>D32*117.21/100</f>
        <v>112.63880999999999</v>
      </c>
      <c r="F32" s="18">
        <f t="shared" si="29"/>
        <v>118.27075049999999</v>
      </c>
      <c r="G32" s="18">
        <f t="shared" si="29"/>
        <v>124.184288025</v>
      </c>
      <c r="H32" s="18">
        <f t="shared" si="29"/>
        <v>130.39350242625</v>
      </c>
      <c r="I32" s="18">
        <f t="shared" si="16"/>
        <v>485.48735095124999</v>
      </c>
    </row>
    <row r="33" spans="1:9" s="1" customFormat="1" ht="15" customHeight="1">
      <c r="A33" s="10" t="s">
        <v>53</v>
      </c>
      <c r="B33" s="57" t="s">
        <v>54</v>
      </c>
      <c r="C33" s="7" t="s">
        <v>22</v>
      </c>
      <c r="D33" s="22"/>
      <c r="E33" s="18"/>
      <c r="F33" s="18">
        <f t="shared" si="29"/>
        <v>0</v>
      </c>
      <c r="G33" s="18">
        <f t="shared" si="29"/>
        <v>0</v>
      </c>
      <c r="H33" s="18">
        <f t="shared" si="29"/>
        <v>0</v>
      </c>
      <c r="I33" s="18">
        <f t="shared" si="16"/>
        <v>0</v>
      </c>
    </row>
    <row r="34" spans="1:9" s="1" customFormat="1" ht="15" customHeight="1">
      <c r="A34" s="10" t="s">
        <v>55</v>
      </c>
      <c r="B34" s="57" t="s">
        <v>56</v>
      </c>
      <c r="C34" s="7" t="s">
        <v>22</v>
      </c>
      <c r="D34" s="22"/>
      <c r="E34" s="18"/>
      <c r="F34" s="18">
        <f t="shared" si="29"/>
        <v>0</v>
      </c>
      <c r="G34" s="18">
        <f t="shared" si="29"/>
        <v>0</v>
      </c>
      <c r="H34" s="18">
        <f t="shared" si="29"/>
        <v>0</v>
      </c>
      <c r="I34" s="18">
        <f t="shared" si="16"/>
        <v>0</v>
      </c>
    </row>
    <row r="35" spans="1:9" s="1" customFormat="1" ht="15" customHeight="1">
      <c r="A35" s="10" t="s">
        <v>57</v>
      </c>
      <c r="B35" s="57" t="s">
        <v>58</v>
      </c>
      <c r="C35" s="7" t="s">
        <v>22</v>
      </c>
      <c r="D35" s="22"/>
      <c r="E35" s="18"/>
      <c r="F35" s="18">
        <f t="shared" si="29"/>
        <v>0</v>
      </c>
      <c r="G35" s="18">
        <f t="shared" si="29"/>
        <v>0</v>
      </c>
      <c r="H35" s="18">
        <f t="shared" si="29"/>
        <v>0</v>
      </c>
      <c r="I35" s="18">
        <f t="shared" si="16"/>
        <v>0</v>
      </c>
    </row>
    <row r="36" spans="1:9" s="1" customFormat="1" ht="15" customHeight="1">
      <c r="A36" s="10" t="s">
        <v>59</v>
      </c>
      <c r="B36" s="57" t="s">
        <v>60</v>
      </c>
      <c r="C36" s="7" t="s">
        <v>22</v>
      </c>
      <c r="D36" s="22"/>
      <c r="E36" s="18"/>
      <c r="F36" s="18">
        <f t="shared" si="29"/>
        <v>0</v>
      </c>
      <c r="G36" s="18">
        <f t="shared" si="29"/>
        <v>0</v>
      </c>
      <c r="H36" s="18">
        <f t="shared" si="29"/>
        <v>0</v>
      </c>
      <c r="I36" s="18">
        <f t="shared" si="16"/>
        <v>0</v>
      </c>
    </row>
    <row r="37" spans="1:9" s="1" customFormat="1" ht="45" customHeight="1">
      <c r="A37" s="10" t="s">
        <v>61</v>
      </c>
      <c r="B37" s="57" t="s">
        <v>62</v>
      </c>
      <c r="C37" s="7" t="s">
        <v>22</v>
      </c>
      <c r="D37" s="22">
        <v>262.24</v>
      </c>
      <c r="E37" s="18">
        <f>D37*117.21/100</f>
        <v>307.37150399999996</v>
      </c>
      <c r="F37" s="18">
        <f t="shared" si="29"/>
        <v>322.74007919999997</v>
      </c>
      <c r="G37" s="18">
        <f t="shared" si="29"/>
        <v>338.87708315999998</v>
      </c>
      <c r="H37" s="18">
        <f t="shared" si="29"/>
        <v>355.82093731800001</v>
      </c>
      <c r="I37" s="18">
        <f t="shared" si="16"/>
        <v>1324.8096036779998</v>
      </c>
    </row>
    <row r="38" spans="1:9" s="1" customFormat="1" ht="30" customHeight="1">
      <c r="A38" s="10" t="s">
        <v>63</v>
      </c>
      <c r="B38" s="57" t="s">
        <v>64</v>
      </c>
      <c r="C38" s="7" t="s">
        <v>22</v>
      </c>
      <c r="D38" s="22"/>
      <c r="E38" s="18"/>
      <c r="F38" s="18">
        <f t="shared" si="29"/>
        <v>0</v>
      </c>
      <c r="G38" s="18">
        <f t="shared" si="29"/>
        <v>0</v>
      </c>
      <c r="H38" s="18">
        <f t="shared" si="29"/>
        <v>0</v>
      </c>
      <c r="I38" s="18">
        <f t="shared" si="16"/>
        <v>0</v>
      </c>
    </row>
    <row r="39" spans="1:9" s="1" customFormat="1" ht="15" customHeight="1">
      <c r="A39" s="10" t="s">
        <v>65</v>
      </c>
      <c r="B39" s="57" t="s">
        <v>66</v>
      </c>
      <c r="C39" s="7" t="s">
        <v>22</v>
      </c>
      <c r="D39" s="22">
        <v>94.9</v>
      </c>
      <c r="E39" s="18">
        <f t="shared" ref="E39:E40" si="30">D39*117.21/100</f>
        <v>111.23228999999999</v>
      </c>
      <c r="F39" s="18">
        <f t="shared" si="29"/>
        <v>116.7939045</v>
      </c>
      <c r="G39" s="18">
        <f t="shared" si="29"/>
        <v>122.633599725</v>
      </c>
      <c r="H39" s="18">
        <f t="shared" si="29"/>
        <v>128.76527971125</v>
      </c>
      <c r="I39" s="18">
        <f t="shared" si="16"/>
        <v>479.42507393624999</v>
      </c>
    </row>
    <row r="40" spans="1:9" s="1" customFormat="1" ht="15" customHeight="1">
      <c r="A40" s="10" t="s">
        <v>67</v>
      </c>
      <c r="B40" s="57" t="s">
        <v>68</v>
      </c>
      <c r="C40" s="7" t="s">
        <v>22</v>
      </c>
      <c r="D40" s="22">
        <v>33.74</v>
      </c>
      <c r="E40" s="18">
        <f t="shared" si="30"/>
        <v>39.546653999999997</v>
      </c>
      <c r="F40" s="18">
        <f t="shared" si="29"/>
        <v>41.523986699999995</v>
      </c>
      <c r="G40" s="18">
        <f t="shared" si="29"/>
        <v>43.600186034999993</v>
      </c>
      <c r="H40" s="18">
        <f t="shared" si="29"/>
        <v>45.780195336749998</v>
      </c>
      <c r="I40" s="18">
        <f t="shared" si="16"/>
        <v>170.45102207174997</v>
      </c>
    </row>
    <row r="41" spans="1:9" s="1" customFormat="1" ht="15" customHeight="1">
      <c r="A41" s="10" t="s">
        <v>69</v>
      </c>
      <c r="B41" s="57" t="s">
        <v>70</v>
      </c>
      <c r="C41" s="7" t="s">
        <v>22</v>
      </c>
      <c r="D41" s="22"/>
      <c r="E41" s="18"/>
      <c r="F41" s="18">
        <f t="shared" si="29"/>
        <v>0</v>
      </c>
      <c r="G41" s="18">
        <f t="shared" si="29"/>
        <v>0</v>
      </c>
      <c r="H41" s="18">
        <f t="shared" si="29"/>
        <v>0</v>
      </c>
      <c r="I41" s="18">
        <f t="shared" si="16"/>
        <v>0</v>
      </c>
    </row>
    <row r="42" spans="1:9" s="1" customFormat="1" ht="15" customHeight="1">
      <c r="A42" s="10" t="s">
        <v>71</v>
      </c>
      <c r="B42" s="57" t="s">
        <v>72</v>
      </c>
      <c r="C42" s="7" t="s">
        <v>22</v>
      </c>
      <c r="D42" s="22"/>
      <c r="E42" s="18"/>
      <c r="F42" s="18">
        <f t="shared" si="29"/>
        <v>0</v>
      </c>
      <c r="G42" s="18">
        <f t="shared" si="29"/>
        <v>0</v>
      </c>
      <c r="H42" s="18">
        <f t="shared" si="29"/>
        <v>0</v>
      </c>
      <c r="I42" s="18">
        <f t="shared" si="16"/>
        <v>0</v>
      </c>
    </row>
    <row r="43" spans="1:9" s="1" customFormat="1" ht="30">
      <c r="A43" s="10" t="s">
        <v>73</v>
      </c>
      <c r="B43" s="58" t="s">
        <v>74</v>
      </c>
      <c r="C43" s="7" t="s">
        <v>22</v>
      </c>
      <c r="D43" s="22"/>
      <c r="E43" s="18"/>
      <c r="F43" s="18">
        <f>E43*F$11</f>
        <v>0</v>
      </c>
      <c r="G43" s="18">
        <f t="shared" si="29"/>
        <v>0</v>
      </c>
      <c r="H43" s="18">
        <f t="shared" si="29"/>
        <v>0</v>
      </c>
      <c r="I43" s="18">
        <f t="shared" si="16"/>
        <v>0</v>
      </c>
    </row>
    <row r="44" spans="1:9" s="1" customFormat="1">
      <c r="A44" s="19" t="s">
        <v>75</v>
      </c>
      <c r="B44" s="20" t="s">
        <v>76</v>
      </c>
      <c r="C44" s="21" t="s">
        <v>22</v>
      </c>
      <c r="D44" s="22">
        <v>60.3</v>
      </c>
      <c r="E44" s="22">
        <f>SUM(E45:E48)</f>
        <v>70.677629999999994</v>
      </c>
      <c r="F44" s="22">
        <f>SUM(F45:F48)</f>
        <v>74.2115115</v>
      </c>
      <c r="G44" s="22">
        <f t="shared" ref="G44:H44" si="31">SUM(G45:G48)</f>
        <v>77.922087075000007</v>
      </c>
      <c r="H44" s="22">
        <f t="shared" si="31"/>
        <v>81.818191428750012</v>
      </c>
      <c r="I44" s="18">
        <f t="shared" si="16"/>
        <v>304.62942000375</v>
      </c>
    </row>
    <row r="45" spans="1:9" s="1" customFormat="1">
      <c r="A45" s="10" t="s">
        <v>77</v>
      </c>
      <c r="B45" s="56" t="s">
        <v>78</v>
      </c>
      <c r="C45" s="7" t="s">
        <v>22</v>
      </c>
      <c r="D45" s="22">
        <v>60.3</v>
      </c>
      <c r="E45" s="18">
        <f>D45*117.21/100</f>
        <v>70.677629999999994</v>
      </c>
      <c r="F45" s="18">
        <f t="shared" ref="F45:H48" si="32">E45*F$11</f>
        <v>74.2115115</v>
      </c>
      <c r="G45" s="18">
        <f t="shared" si="32"/>
        <v>77.922087075000007</v>
      </c>
      <c r="H45" s="18">
        <f t="shared" si="32"/>
        <v>81.818191428750012</v>
      </c>
      <c r="I45" s="18">
        <f t="shared" si="16"/>
        <v>304.62942000375</v>
      </c>
    </row>
    <row r="46" spans="1:9" s="1" customFormat="1" ht="15" customHeight="1">
      <c r="A46" s="10" t="s">
        <v>79</v>
      </c>
      <c r="B46" s="33" t="s">
        <v>80</v>
      </c>
      <c r="C46" s="7" t="s">
        <v>22</v>
      </c>
      <c r="D46" s="22"/>
      <c r="E46" s="18"/>
      <c r="F46" s="18">
        <f t="shared" si="32"/>
        <v>0</v>
      </c>
      <c r="G46" s="18">
        <f t="shared" si="32"/>
        <v>0</v>
      </c>
      <c r="H46" s="18">
        <f t="shared" si="32"/>
        <v>0</v>
      </c>
      <c r="I46" s="18">
        <f t="shared" si="16"/>
        <v>0</v>
      </c>
    </row>
    <row r="47" spans="1:9" s="1" customFormat="1" ht="30" customHeight="1">
      <c r="A47" s="10" t="s">
        <v>81</v>
      </c>
      <c r="B47" s="33" t="s">
        <v>82</v>
      </c>
      <c r="C47" s="7" t="s">
        <v>22</v>
      </c>
      <c r="D47" s="22"/>
      <c r="E47" s="18"/>
      <c r="F47" s="18">
        <f t="shared" si="32"/>
        <v>0</v>
      </c>
      <c r="G47" s="18">
        <f t="shared" si="32"/>
        <v>0</v>
      </c>
      <c r="H47" s="18">
        <f t="shared" si="32"/>
        <v>0</v>
      </c>
      <c r="I47" s="18">
        <f t="shared" si="16"/>
        <v>0</v>
      </c>
    </row>
    <row r="48" spans="1:9" s="1" customFormat="1" ht="30" customHeight="1">
      <c r="A48" s="10" t="s">
        <v>83</v>
      </c>
      <c r="B48" s="32" t="s">
        <v>84</v>
      </c>
      <c r="C48" s="7" t="s">
        <v>22</v>
      </c>
      <c r="D48" s="22"/>
      <c r="E48" s="18"/>
      <c r="F48" s="18">
        <f>E48*F$11</f>
        <v>0</v>
      </c>
      <c r="G48" s="18">
        <f t="shared" si="32"/>
        <v>0</v>
      </c>
      <c r="H48" s="18">
        <f t="shared" si="32"/>
        <v>0</v>
      </c>
      <c r="I48" s="18">
        <f t="shared" si="16"/>
        <v>0</v>
      </c>
    </row>
    <row r="49" spans="1:9" s="2" customFormat="1" ht="30" customHeight="1">
      <c r="A49" s="19" t="s">
        <v>85</v>
      </c>
      <c r="B49" s="20" t="s">
        <v>86</v>
      </c>
      <c r="C49" s="21" t="s">
        <v>22</v>
      </c>
      <c r="D49" s="22"/>
      <c r="E49" s="22">
        <f>SUM(E50:E53)</f>
        <v>0</v>
      </c>
      <c r="F49" s="22">
        <f>SUM(F50:F53)</f>
        <v>0</v>
      </c>
      <c r="G49" s="22">
        <f t="shared" ref="G49" si="33">SUM(G50:G53)</f>
        <v>0</v>
      </c>
      <c r="H49" s="22">
        <f t="shared" ref="H49" si="34">SUM(H50:H53)</f>
        <v>0</v>
      </c>
      <c r="I49" s="18">
        <f t="shared" si="16"/>
        <v>0</v>
      </c>
    </row>
    <row r="50" spans="1:9" s="2" customFormat="1" ht="15" customHeight="1">
      <c r="A50" s="10" t="s">
        <v>87</v>
      </c>
      <c r="B50" s="56" t="s">
        <v>88</v>
      </c>
      <c r="C50" s="7" t="s">
        <v>22</v>
      </c>
      <c r="D50" s="22"/>
      <c r="E50" s="18"/>
      <c r="F50" s="18">
        <f t="shared" ref="F50:H53" si="35">E50*F$11</f>
        <v>0</v>
      </c>
      <c r="G50" s="18">
        <f t="shared" si="35"/>
        <v>0</v>
      </c>
      <c r="H50" s="18">
        <f t="shared" si="35"/>
        <v>0</v>
      </c>
      <c r="I50" s="18">
        <f t="shared" si="16"/>
        <v>0</v>
      </c>
    </row>
    <row r="51" spans="1:9" s="2" customFormat="1" ht="30" customHeight="1">
      <c r="A51" s="10" t="s">
        <v>89</v>
      </c>
      <c r="B51" s="56" t="s">
        <v>90</v>
      </c>
      <c r="C51" s="7" t="s">
        <v>22</v>
      </c>
      <c r="D51" s="22"/>
      <c r="E51" s="18"/>
      <c r="F51" s="18">
        <f t="shared" si="35"/>
        <v>0</v>
      </c>
      <c r="G51" s="18">
        <f t="shared" si="35"/>
        <v>0</v>
      </c>
      <c r="H51" s="18">
        <f t="shared" si="35"/>
        <v>0</v>
      </c>
      <c r="I51" s="18">
        <f t="shared" si="16"/>
        <v>0</v>
      </c>
    </row>
    <row r="52" spans="1:9" s="2" customFormat="1" ht="20.25" customHeight="1">
      <c r="A52" s="10" t="s">
        <v>91</v>
      </c>
      <c r="B52" s="56" t="s">
        <v>92</v>
      </c>
      <c r="C52" s="7" t="s">
        <v>22</v>
      </c>
      <c r="D52" s="22"/>
      <c r="E52" s="18"/>
      <c r="F52" s="18">
        <f t="shared" si="35"/>
        <v>0</v>
      </c>
      <c r="G52" s="18">
        <f t="shared" si="35"/>
        <v>0</v>
      </c>
      <c r="H52" s="18">
        <f t="shared" si="35"/>
        <v>0</v>
      </c>
      <c r="I52" s="18">
        <f t="shared" si="16"/>
        <v>0</v>
      </c>
    </row>
    <row r="53" spans="1:9" s="2" customFormat="1" ht="21.75" customHeight="1">
      <c r="A53" s="10" t="s">
        <v>93</v>
      </c>
      <c r="B53" s="32" t="s">
        <v>94</v>
      </c>
      <c r="C53" s="7" t="s">
        <v>22</v>
      </c>
      <c r="D53" s="22"/>
      <c r="E53" s="18"/>
      <c r="F53" s="18">
        <f t="shared" si="35"/>
        <v>0</v>
      </c>
      <c r="G53" s="18">
        <f t="shared" si="35"/>
        <v>0</v>
      </c>
      <c r="H53" s="18">
        <f t="shared" si="35"/>
        <v>0</v>
      </c>
      <c r="I53" s="18">
        <f t="shared" si="16"/>
        <v>0</v>
      </c>
    </row>
    <row r="54" spans="1:9" s="3" customFormat="1" ht="21.75" customHeight="1">
      <c r="A54" s="60" t="s">
        <v>121</v>
      </c>
      <c r="B54" s="61" t="s">
        <v>98</v>
      </c>
      <c r="C54" s="9" t="s">
        <v>22</v>
      </c>
      <c r="D54" s="48"/>
      <c r="E54" s="48">
        <f>D54*(1+11.4/100)</f>
        <v>0</v>
      </c>
      <c r="F54" s="48">
        <f>E54*(1+11.4/100)</f>
        <v>0</v>
      </c>
      <c r="G54" s="48">
        <f>F54*(1+11.4/100)</f>
        <v>0</v>
      </c>
      <c r="H54" s="48">
        <f>G54*(1+11.4/100)</f>
        <v>0</v>
      </c>
      <c r="I54" s="22">
        <f>E54+F54+G54+H54</f>
        <v>0</v>
      </c>
    </row>
    <row r="55" spans="1:9" s="2" customFormat="1" ht="21.75" customHeight="1">
      <c r="A55" s="19"/>
      <c r="B55" s="23" t="s">
        <v>95</v>
      </c>
      <c r="C55" s="21" t="s">
        <v>22</v>
      </c>
      <c r="D55" s="22">
        <v>41514.629999999997</v>
      </c>
      <c r="E55" s="22">
        <f>E17+E22+E23+E44+E49+E54</f>
        <v>48659.297822999994</v>
      </c>
      <c r="F55" s="22">
        <f t="shared" ref="F55:I55" si="36">F17+F22+F23+F44+F49+F54</f>
        <v>51092.262714149991</v>
      </c>
      <c r="G55" s="22">
        <f t="shared" si="36"/>
        <v>53646.875849857504</v>
      </c>
      <c r="H55" s="22">
        <f t="shared" si="36"/>
        <v>56329.21964235037</v>
      </c>
      <c r="I55" s="22">
        <f t="shared" si="36"/>
        <v>209727.65602935784</v>
      </c>
    </row>
    <row r="56" spans="1:9" s="2" customFormat="1">
      <c r="B56" s="41"/>
      <c r="D56" s="62"/>
      <c r="E56" s="25"/>
      <c r="F56" s="24"/>
      <c r="G56" s="24"/>
      <c r="H56" s="24"/>
      <c r="I56" s="5"/>
    </row>
    <row r="57" spans="1:9" s="2" customFormat="1">
      <c r="A57" s="74" t="s">
        <v>96</v>
      </c>
      <c r="B57" s="74"/>
      <c r="C57" s="74"/>
      <c r="D57" s="74"/>
      <c r="E57" s="74"/>
      <c r="F57" s="74"/>
      <c r="G57" s="74"/>
      <c r="H57" s="74"/>
      <c r="I57" s="74"/>
    </row>
    <row r="58" spans="1:9" s="2" customFormat="1">
      <c r="B58" s="41"/>
      <c r="D58" s="3"/>
      <c r="E58" s="25"/>
      <c r="F58" s="25"/>
      <c r="G58" s="25"/>
      <c r="H58" s="25"/>
      <c r="I58" s="5"/>
    </row>
    <row r="59" spans="1:9" s="2" customFormat="1" ht="30">
      <c r="A59" s="8" t="s">
        <v>1</v>
      </c>
      <c r="B59" s="8" t="s">
        <v>2</v>
      </c>
      <c r="C59" s="8" t="s">
        <v>3</v>
      </c>
      <c r="D59" s="42" t="str">
        <f>D4</f>
        <v>2016 год план</v>
      </c>
      <c r="E59" s="8" t="str">
        <f t="shared" ref="E59:H59" si="37">E4</f>
        <v>2017 год план</v>
      </c>
      <c r="F59" s="8" t="str">
        <f t="shared" si="37"/>
        <v>2018 год план</v>
      </c>
      <c r="G59" s="8" t="str">
        <f t="shared" si="37"/>
        <v>2019 год план</v>
      </c>
      <c r="H59" s="8" t="str">
        <f t="shared" si="37"/>
        <v>2020 год план</v>
      </c>
      <c r="I59" s="8" t="str">
        <f>I15</f>
        <v>Итого  2017-2020</v>
      </c>
    </row>
    <row r="60" spans="1:9" s="2" customFormat="1">
      <c r="A60" s="9">
        <v>1</v>
      </c>
      <c r="B60" s="9">
        <v>2</v>
      </c>
      <c r="C60" s="9">
        <v>3</v>
      </c>
      <c r="D60" s="9">
        <f>D5</f>
        <v>4</v>
      </c>
      <c r="E60" s="9">
        <f>E5</f>
        <v>5</v>
      </c>
      <c r="F60" s="9">
        <f>F5</f>
        <v>6</v>
      </c>
      <c r="G60" s="9">
        <f>G5</f>
        <v>7</v>
      </c>
      <c r="H60" s="9">
        <f>H5</f>
        <v>8</v>
      </c>
      <c r="I60" s="9"/>
    </row>
    <row r="61" spans="1:9" s="2" customFormat="1">
      <c r="A61" s="6" t="s">
        <v>122</v>
      </c>
      <c r="B61" s="26" t="s">
        <v>97</v>
      </c>
      <c r="C61" s="27" t="s">
        <v>22</v>
      </c>
      <c r="D61" s="48">
        <v>593.26</v>
      </c>
      <c r="E61" s="18">
        <f t="shared" ref="E61:E64" si="38">D61*117.21/100</f>
        <v>695.36004600000001</v>
      </c>
      <c r="F61" s="29">
        <f>E61</f>
        <v>695.36004600000001</v>
      </c>
      <c r="G61" s="29">
        <f>F61</f>
        <v>695.36004600000001</v>
      </c>
      <c r="H61" s="29">
        <f>G61</f>
        <v>695.36004600000001</v>
      </c>
      <c r="I61" s="18">
        <f>E61+F61+G61+H61</f>
        <v>2781.440184</v>
      </c>
    </row>
    <row r="62" spans="1:9" s="2" customFormat="1">
      <c r="A62" s="6" t="s">
        <v>123</v>
      </c>
      <c r="B62" s="26" t="s">
        <v>99</v>
      </c>
      <c r="C62" s="27" t="s">
        <v>22</v>
      </c>
      <c r="D62" s="48"/>
      <c r="E62" s="18">
        <f t="shared" si="38"/>
        <v>0</v>
      </c>
      <c r="F62" s="29">
        <f t="shared" ref="F62:G64" si="39">E62</f>
        <v>0</v>
      </c>
      <c r="G62" s="29">
        <f t="shared" si="39"/>
        <v>0</v>
      </c>
      <c r="H62" s="29">
        <f t="shared" ref="H62" si="40">G62</f>
        <v>0</v>
      </c>
      <c r="I62" s="18">
        <f>E62+F62+G62+H62</f>
        <v>0</v>
      </c>
    </row>
    <row r="63" spans="1:9" s="2" customFormat="1">
      <c r="A63" s="6" t="s">
        <v>124</v>
      </c>
      <c r="B63" s="17" t="s">
        <v>142</v>
      </c>
      <c r="C63" s="7" t="s">
        <v>22</v>
      </c>
      <c r="D63" s="49">
        <v>1803.05</v>
      </c>
      <c r="E63" s="18">
        <f t="shared" si="38"/>
        <v>2113.3549049999997</v>
      </c>
      <c r="F63" s="29">
        <f t="shared" si="39"/>
        <v>2113.3549049999997</v>
      </c>
      <c r="G63" s="29">
        <f t="shared" si="39"/>
        <v>2113.3549049999997</v>
      </c>
      <c r="H63" s="29">
        <f t="shared" ref="H63" si="41">G63</f>
        <v>2113.3549049999997</v>
      </c>
      <c r="I63" s="18">
        <f>E63+F63+G63+H63</f>
        <v>8453.4196199999988</v>
      </c>
    </row>
    <row r="64" spans="1:9" s="2" customFormat="1">
      <c r="A64" s="6" t="s">
        <v>144</v>
      </c>
      <c r="B64" s="17" t="s">
        <v>143</v>
      </c>
      <c r="C64" s="7" t="s">
        <v>22</v>
      </c>
      <c r="D64" s="49">
        <v>1436.89</v>
      </c>
      <c r="E64" s="18">
        <f t="shared" si="38"/>
        <v>1684.1787690000001</v>
      </c>
      <c r="F64" s="29">
        <f t="shared" si="39"/>
        <v>1684.1787690000001</v>
      </c>
      <c r="G64" s="29">
        <f t="shared" si="39"/>
        <v>1684.1787690000001</v>
      </c>
      <c r="H64" s="29">
        <f t="shared" ref="H64" si="42">G64</f>
        <v>1684.1787690000001</v>
      </c>
      <c r="I64" s="18">
        <f>E64+F64+G64+H64</f>
        <v>6736.7150760000004</v>
      </c>
    </row>
    <row r="65" spans="1:9" s="2" customFormat="1">
      <c r="A65" s="6" t="s">
        <v>125</v>
      </c>
      <c r="B65" s="17" t="s">
        <v>100</v>
      </c>
      <c r="C65" s="7" t="s">
        <v>22</v>
      </c>
      <c r="D65" s="50"/>
      <c r="E65" s="28">
        <f>SUM(E66:E69)</f>
        <v>0</v>
      </c>
      <c r="F65" s="28">
        <f t="shared" ref="F65:H65" si="43">SUM(F66:F69)</f>
        <v>0</v>
      </c>
      <c r="G65" s="28">
        <f t="shared" si="43"/>
        <v>0</v>
      </c>
      <c r="H65" s="28">
        <f t="shared" si="43"/>
        <v>0</v>
      </c>
      <c r="I65" s="18">
        <f t="shared" ref="I65:I78" si="44">E65+F65+G65+H65</f>
        <v>0</v>
      </c>
    </row>
    <row r="66" spans="1:9" s="1" customFormat="1">
      <c r="A66" s="10" t="s">
        <v>126</v>
      </c>
      <c r="B66" s="57" t="s">
        <v>101</v>
      </c>
      <c r="C66" s="7" t="s">
        <v>22</v>
      </c>
      <c r="D66" s="51"/>
      <c r="E66" s="31">
        <v>0</v>
      </c>
      <c r="F66" s="31">
        <f>E66</f>
        <v>0</v>
      </c>
      <c r="G66" s="31">
        <f t="shared" ref="G66:H66" si="45">F66</f>
        <v>0</v>
      </c>
      <c r="H66" s="31">
        <f t="shared" si="45"/>
        <v>0</v>
      </c>
      <c r="I66" s="18">
        <f t="shared" si="44"/>
        <v>0</v>
      </c>
    </row>
    <row r="67" spans="1:9" s="1" customFormat="1">
      <c r="A67" s="10" t="s">
        <v>127</v>
      </c>
      <c r="B67" s="57" t="s">
        <v>102</v>
      </c>
      <c r="C67" s="7" t="s">
        <v>22</v>
      </c>
      <c r="D67" s="51"/>
      <c r="E67" s="31">
        <v>0</v>
      </c>
      <c r="F67" s="31">
        <f t="shared" ref="E67:H69" si="46">E67</f>
        <v>0</v>
      </c>
      <c r="G67" s="31">
        <f t="shared" si="46"/>
        <v>0</v>
      </c>
      <c r="H67" s="31">
        <f t="shared" si="46"/>
        <v>0</v>
      </c>
      <c r="I67" s="18">
        <f t="shared" si="44"/>
        <v>0</v>
      </c>
    </row>
    <row r="68" spans="1:9" s="1" customFormat="1">
      <c r="A68" s="10" t="s">
        <v>128</v>
      </c>
      <c r="B68" s="57" t="s">
        <v>103</v>
      </c>
      <c r="C68" s="7" t="s">
        <v>22</v>
      </c>
      <c r="D68" s="51"/>
      <c r="E68" s="31">
        <f t="shared" si="46"/>
        <v>0</v>
      </c>
      <c r="F68" s="31">
        <f t="shared" si="46"/>
        <v>0</v>
      </c>
      <c r="G68" s="31">
        <f t="shared" si="46"/>
        <v>0</v>
      </c>
      <c r="H68" s="31">
        <f t="shared" si="46"/>
        <v>0</v>
      </c>
      <c r="I68" s="18">
        <f t="shared" si="44"/>
        <v>0</v>
      </c>
    </row>
    <row r="69" spans="1:9" s="1" customFormat="1">
      <c r="A69" s="10" t="s">
        <v>129</v>
      </c>
      <c r="B69" s="57" t="s">
        <v>104</v>
      </c>
      <c r="C69" s="7" t="s">
        <v>22</v>
      </c>
      <c r="D69" s="51"/>
      <c r="E69" s="31">
        <v>0</v>
      </c>
      <c r="F69" s="31">
        <f t="shared" si="46"/>
        <v>0</v>
      </c>
      <c r="G69" s="31">
        <f>F69</f>
        <v>0</v>
      </c>
      <c r="H69" s="31">
        <f t="shared" si="46"/>
        <v>0</v>
      </c>
      <c r="I69" s="18">
        <f t="shared" si="44"/>
        <v>0</v>
      </c>
    </row>
    <row r="70" spans="1:9" s="1" customFormat="1">
      <c r="A70" s="10" t="s">
        <v>130</v>
      </c>
      <c r="B70" s="26" t="s">
        <v>105</v>
      </c>
      <c r="C70" s="7" t="s">
        <v>22</v>
      </c>
      <c r="D70" s="50">
        <v>6598.3</v>
      </c>
      <c r="E70" s="18">
        <f>D70*117.21/100</f>
        <v>7733.8674300000002</v>
      </c>
      <c r="F70" s="28"/>
      <c r="G70" s="28"/>
      <c r="H70" s="28"/>
      <c r="I70" s="18">
        <f t="shared" si="44"/>
        <v>7733.8674300000002</v>
      </c>
    </row>
    <row r="71" spans="1:9" s="1" customFormat="1" ht="30">
      <c r="A71" s="10" t="s">
        <v>131</v>
      </c>
      <c r="B71" s="32" t="s">
        <v>106</v>
      </c>
      <c r="C71" s="7" t="s">
        <v>22</v>
      </c>
      <c r="D71" s="22"/>
      <c r="E71" s="18"/>
      <c r="F71" s="18"/>
      <c r="G71" s="18"/>
      <c r="H71" s="18"/>
      <c r="I71" s="18">
        <f t="shared" si="44"/>
        <v>0</v>
      </c>
    </row>
    <row r="72" spans="1:9" s="1" customFormat="1">
      <c r="A72" s="10" t="s">
        <v>132</v>
      </c>
      <c r="B72" s="26" t="s">
        <v>107</v>
      </c>
      <c r="C72" s="7" t="s">
        <v>22</v>
      </c>
      <c r="D72" s="50"/>
      <c r="E72" s="28"/>
      <c r="F72" s="28"/>
      <c r="G72" s="28"/>
      <c r="H72" s="28"/>
      <c r="I72" s="18">
        <f t="shared" si="44"/>
        <v>0</v>
      </c>
    </row>
    <row r="73" spans="1:9" s="1" customFormat="1" ht="30">
      <c r="A73" s="10" t="s">
        <v>133</v>
      </c>
      <c r="B73" s="26" t="s">
        <v>108</v>
      </c>
      <c r="C73" s="7" t="s">
        <v>22</v>
      </c>
      <c r="D73" s="49"/>
      <c r="E73" s="30"/>
      <c r="F73" s="30"/>
      <c r="G73" s="30"/>
      <c r="H73" s="30"/>
      <c r="I73" s="18">
        <f t="shared" si="44"/>
        <v>0</v>
      </c>
    </row>
    <row r="74" spans="1:9" s="1" customFormat="1">
      <c r="A74" s="10" t="s">
        <v>134</v>
      </c>
      <c r="B74" s="26" t="s">
        <v>109</v>
      </c>
      <c r="C74" s="7" t="s">
        <v>22</v>
      </c>
      <c r="D74" s="50"/>
      <c r="E74" s="28">
        <f>E75</f>
        <v>0</v>
      </c>
      <c r="F74" s="28">
        <f t="shared" ref="F74:H74" si="47">F75</f>
        <v>0</v>
      </c>
      <c r="G74" s="28">
        <f t="shared" si="47"/>
        <v>0</v>
      </c>
      <c r="H74" s="28">
        <f t="shared" si="47"/>
        <v>0</v>
      </c>
      <c r="I74" s="18">
        <f t="shared" si="44"/>
        <v>0</v>
      </c>
    </row>
    <row r="75" spans="1:9" s="1" customFormat="1" ht="30">
      <c r="A75" s="10" t="s">
        <v>135</v>
      </c>
      <c r="B75" s="26" t="s">
        <v>110</v>
      </c>
      <c r="C75" s="7" t="s">
        <v>22</v>
      </c>
      <c r="D75" s="50"/>
      <c r="E75" s="28"/>
      <c r="F75" s="28"/>
      <c r="G75" s="28"/>
      <c r="H75" s="28"/>
      <c r="I75" s="18">
        <f t="shared" si="44"/>
        <v>0</v>
      </c>
    </row>
    <row r="76" spans="1:9" s="1" customFormat="1" ht="30">
      <c r="A76" s="10" t="s">
        <v>136</v>
      </c>
      <c r="B76" s="26" t="s">
        <v>111</v>
      </c>
      <c r="C76" s="7" t="s">
        <v>22</v>
      </c>
      <c r="D76" s="50"/>
      <c r="E76" s="28"/>
      <c r="F76" s="28"/>
      <c r="G76" s="28"/>
      <c r="H76" s="28"/>
      <c r="I76" s="18">
        <f t="shared" si="44"/>
        <v>0</v>
      </c>
    </row>
    <row r="77" spans="1:9" s="1" customFormat="1">
      <c r="A77" s="10" t="s">
        <v>137</v>
      </c>
      <c r="B77" s="33" t="s">
        <v>112</v>
      </c>
      <c r="C77" s="7" t="s">
        <v>22</v>
      </c>
      <c r="D77" s="49"/>
      <c r="E77" s="30"/>
      <c r="F77" s="30"/>
      <c r="G77" s="30"/>
      <c r="H77" s="30"/>
      <c r="I77" s="18">
        <f t="shared" si="44"/>
        <v>0</v>
      </c>
    </row>
    <row r="78" spans="1:9" s="1" customFormat="1">
      <c r="A78" s="10" t="s">
        <v>138</v>
      </c>
      <c r="B78" s="26" t="s">
        <v>113</v>
      </c>
      <c r="C78" s="7" t="s">
        <v>22</v>
      </c>
      <c r="D78" s="49"/>
      <c r="E78" s="30"/>
      <c r="F78" s="30"/>
      <c r="G78" s="30"/>
      <c r="H78" s="30"/>
      <c r="I78" s="18">
        <f t="shared" si="44"/>
        <v>0</v>
      </c>
    </row>
    <row r="79" spans="1:9" s="1" customFormat="1">
      <c r="A79" s="19"/>
      <c r="B79" s="23" t="s">
        <v>114</v>
      </c>
      <c r="C79" s="21" t="s">
        <v>22</v>
      </c>
      <c r="D79" s="22">
        <f t="shared" ref="D79:I79" si="48">D61+D62+D63+D65+D70+D71+D72+D73+D74+D77+D78</f>
        <v>8994.61</v>
      </c>
      <c r="E79" s="22">
        <f>E61+E62+E63+E65+E70+E71+E72+E73+E74+E77+E78</f>
        <v>10542.582381</v>
      </c>
      <c r="F79" s="22">
        <f>F61+F62+F63+F65+F70+F71+F72+F73+F74+F77+F78</f>
        <v>2808.7149509999999</v>
      </c>
      <c r="G79" s="22">
        <f t="shared" si="48"/>
        <v>2808.7149509999999</v>
      </c>
      <c r="H79" s="22">
        <f t="shared" si="48"/>
        <v>2808.7149509999999</v>
      </c>
      <c r="I79" s="22">
        <f t="shared" si="48"/>
        <v>18968.727233999998</v>
      </c>
    </row>
    <row r="80" spans="1:9" s="1" customFormat="1">
      <c r="A80" s="3"/>
      <c r="B80" s="41"/>
      <c r="C80" s="2"/>
      <c r="D80" s="52"/>
      <c r="E80" s="34"/>
      <c r="F80" s="34"/>
      <c r="G80" s="34"/>
      <c r="H80" s="34"/>
      <c r="I80" s="5"/>
    </row>
    <row r="81" spans="1:9" s="1" customFormat="1" ht="27.75" customHeight="1">
      <c r="A81" s="75" t="s">
        <v>115</v>
      </c>
      <c r="B81" s="75"/>
      <c r="C81" s="75"/>
      <c r="D81" s="75"/>
      <c r="E81" s="75"/>
      <c r="F81" s="75"/>
      <c r="G81" s="75"/>
      <c r="H81" s="75"/>
      <c r="I81" s="75"/>
    </row>
    <row r="82" spans="1:9">
      <c r="A82" s="35"/>
      <c r="B82" s="35"/>
      <c r="C82" s="35"/>
      <c r="D82" s="53"/>
      <c r="E82" s="24"/>
      <c r="F82" s="24"/>
      <c r="G82" s="24"/>
      <c r="H82" s="24"/>
    </row>
    <row r="83" spans="1:9" ht="30">
      <c r="A83" s="6" t="s">
        <v>1</v>
      </c>
      <c r="B83" s="6" t="s">
        <v>2</v>
      </c>
      <c r="C83" s="6" t="s">
        <v>3</v>
      </c>
      <c r="D83" s="42" t="str">
        <f>D4</f>
        <v>2016 год план</v>
      </c>
      <c r="E83" s="8" t="str">
        <f t="shared" ref="E83:H83" si="49">E4</f>
        <v>2017 год план</v>
      </c>
      <c r="F83" s="8" t="str">
        <f t="shared" si="49"/>
        <v>2018 год план</v>
      </c>
      <c r="G83" s="8" t="str">
        <f t="shared" si="49"/>
        <v>2019 год план</v>
      </c>
      <c r="H83" s="8" t="str">
        <f t="shared" si="49"/>
        <v>2020 год план</v>
      </c>
      <c r="I83" s="8" t="str">
        <f>I59</f>
        <v>Итого  2017-2020</v>
      </c>
    </row>
    <row r="84" spans="1:9">
      <c r="A84" s="9">
        <v>1</v>
      </c>
      <c r="B84" s="9">
        <v>2</v>
      </c>
      <c r="C84" s="9">
        <v>3</v>
      </c>
      <c r="D84" s="9">
        <f>D5</f>
        <v>4</v>
      </c>
      <c r="E84" s="9">
        <f>E5</f>
        <v>5</v>
      </c>
      <c r="F84" s="9">
        <f>F5</f>
        <v>6</v>
      </c>
      <c r="G84" s="9">
        <f>G5</f>
        <v>7</v>
      </c>
      <c r="H84" s="9">
        <f>H5</f>
        <v>8</v>
      </c>
      <c r="I84" s="9"/>
    </row>
    <row r="85" spans="1:9" ht="45">
      <c r="A85" s="36" t="s">
        <v>116</v>
      </c>
      <c r="B85" s="37" t="s">
        <v>115</v>
      </c>
      <c r="C85" s="38" t="s">
        <v>22</v>
      </c>
      <c r="D85" s="54"/>
      <c r="E85" s="39"/>
      <c r="F85" s="39"/>
      <c r="G85" s="39"/>
      <c r="H85" s="39"/>
      <c r="I85" s="29"/>
    </row>
    <row r="86" spans="1:9" ht="36" customHeight="1">
      <c r="A86" s="19" t="s">
        <v>139</v>
      </c>
      <c r="B86" s="23" t="s">
        <v>117</v>
      </c>
      <c r="C86" s="21" t="s">
        <v>22</v>
      </c>
      <c r="D86" s="40">
        <f t="shared" ref="D86:I86" si="50">D55+D79+D85</f>
        <v>50509.24</v>
      </c>
      <c r="E86" s="40">
        <f t="shared" si="50"/>
        <v>59201.880203999994</v>
      </c>
      <c r="F86" s="40">
        <f t="shared" si="50"/>
        <v>53900.977665149992</v>
      </c>
      <c r="G86" s="40">
        <f t="shared" si="50"/>
        <v>56455.590800857506</v>
      </c>
      <c r="H86" s="40">
        <f t="shared" si="50"/>
        <v>59137.934593350372</v>
      </c>
      <c r="I86" s="40">
        <f t="shared" si="50"/>
        <v>228696.38326335783</v>
      </c>
    </row>
    <row r="87" spans="1:9" s="2" customFormat="1">
      <c r="B87" s="69"/>
      <c r="D87" s="3"/>
    </row>
    <row r="88" spans="1:9" s="2" customFormat="1">
      <c r="B88" s="69"/>
      <c r="D88" s="3"/>
    </row>
    <row r="89" spans="1:9" s="2" customFormat="1">
      <c r="A89" s="66" t="s">
        <v>148</v>
      </c>
      <c r="B89" s="66"/>
      <c r="C89" s="66"/>
      <c r="D89" s="66"/>
      <c r="E89" s="66"/>
      <c r="F89" s="66"/>
      <c r="G89" s="66"/>
      <c r="H89" s="66"/>
      <c r="I89" s="66"/>
    </row>
    <row r="90" spans="1:9" s="2" customFormat="1">
      <c r="B90" s="41"/>
      <c r="D90" s="3"/>
    </row>
    <row r="91" spans="1:9" s="2" customFormat="1">
      <c r="B91" s="41"/>
      <c r="D91" s="3"/>
    </row>
    <row r="92" spans="1:9" s="2" customFormat="1">
      <c r="B92" s="41"/>
      <c r="D92" s="3"/>
    </row>
    <row r="93" spans="1:9" s="2" customFormat="1">
      <c r="B93" s="41"/>
      <c r="D93" s="3"/>
    </row>
    <row r="94" spans="1:9" s="2" customFormat="1">
      <c r="B94" s="41"/>
      <c r="D94" s="3"/>
    </row>
    <row r="95" spans="1:9" s="2" customFormat="1">
      <c r="B95" s="41"/>
      <c r="D95" s="3"/>
    </row>
    <row r="96" spans="1:9" s="2" customFormat="1">
      <c r="B96" s="41"/>
      <c r="D96" s="3"/>
    </row>
    <row r="97" spans="2:4" s="2" customFormat="1">
      <c r="B97" s="41"/>
      <c r="D97" s="3"/>
    </row>
    <row r="98" spans="2:4" s="2" customFormat="1">
      <c r="B98" s="41"/>
      <c r="D98" s="3"/>
    </row>
  </sheetData>
  <mergeCells count="11">
    <mergeCell ref="A89:I89"/>
    <mergeCell ref="A1:I1"/>
    <mergeCell ref="A2:C2"/>
    <mergeCell ref="A13:C13"/>
    <mergeCell ref="B87:B88"/>
    <mergeCell ref="C3:C4"/>
    <mergeCell ref="B3:B4"/>
    <mergeCell ref="A3:A4"/>
    <mergeCell ref="A57:I57"/>
    <mergeCell ref="A81:I81"/>
    <mergeCell ref="E3:H3"/>
  </mergeCells>
  <dataValidations count="1">
    <dataValidation type="decimal" allowBlank="1" showInputMessage="1" showErrorMessage="1" errorTitle="Внимание" error="Допускается ввод только действительных чисел!" sqref="I85 D10:H10 D44:H44 E66:E69 D6:H8 D73:H78 D49:H49 D54:H54 D61:D64 D66:D70 F66:H70 F61:H64">
      <formula1>-9.99999999999999E+23</formula1>
      <formula2>9.99999999999999E+23</formula2>
    </dataValidation>
  </dataValidations>
  <hyperlinks>
    <hyperlink ref="B53" location="'Расшифровка расходов'!A1" tooltip="Прочие расходы из прибыли" display="Прочие расходы из прибыли"/>
    <hyperlink ref="B48" location="'Расшифровка расходов'!A1" tooltip="Другие обоснованные внереализационные расходы" display="Другие обоснованные внереализационные расходы"/>
    <hyperlink ref="B71" location="'Расшифровка расходов'!A1" tooltip="Другие прочие неподконтрольные расходы" display="Другие прочие неподконтрольные расходы"/>
    <hyperlink ref="B43" location="'Расшифровка расходов'!A1" tooltip="Другие прочие подконтрольные расходы" display="Другие прочие подконтрольные расходы"/>
  </hyperlinks>
  <pageMargins left="0.74803149606299213" right="0.74803149606299213" top="0.98425196850393704" bottom="0.98425196850393704" header="0.51181102362204722" footer="0.51181102362204722"/>
  <pageSetup paperSize="9" scale="62" fitToHeight="0" orientation="landscape" r:id="rId1"/>
  <headerFooter alignWithMargins="0"/>
  <rowBreaks count="1" manualBreakCount="1">
    <brk id="37" max="8" man="1"/>
  </rowBreaks>
  <ignoredErrors>
    <ignoredError sqref="E54:H56 I55:I56" unlocked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Расчет НВВ на 2016-2020 гг (2)</vt:lpstr>
      <vt:lpstr>Расчет НВВ на 2016-2020 гг</vt:lpstr>
      <vt:lpstr>'Расчет НВВ на 2016-2020 гг'!Область_печати</vt:lpstr>
      <vt:lpstr>'Расчет НВВ на 2016-2020 гг (2)'!Область_печати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Дьяченко</dc:creator>
  <cp:lastModifiedBy>User</cp:lastModifiedBy>
  <cp:lastPrinted>2016-12-09T02:57:50Z</cp:lastPrinted>
  <dcterms:created xsi:type="dcterms:W3CDTF">2015-04-07T09:10:28Z</dcterms:created>
  <dcterms:modified xsi:type="dcterms:W3CDTF">2016-12-09T03:22:23Z</dcterms:modified>
</cp:coreProperties>
</file>